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-CHECK-OUTS\digitaleWaterSysteemRapportage5\1_data\standaardlijsten\"/>
    </mc:Choice>
  </mc:AlternateContent>
  <xr:revisionPtr revIDLastSave="0" documentId="13_ncr:1_{E20B480E-4A16-421A-852C-5AE2CA2F27BD}" xr6:coauthVersionLast="41" xr6:coauthVersionMax="41" xr10:uidLastSave="{00000000-0000-0000-0000-000000000000}"/>
  <bookViews>
    <workbookView xWindow="810" yWindow="-120" windowWidth="19800" windowHeight="11760" xr2:uid="{665F1C94-D73C-4377-8880-FEB515B1D0E2}"/>
  </bookViews>
  <sheets>
    <sheet name="stoffenGroepen" sheetId="1" r:id="rId1"/>
    <sheet name="hdh" sheetId="3" r:id="rId2"/>
    <sheet name="werkwijze" sheetId="2" r:id="rId3"/>
  </sheets>
  <definedNames>
    <definedName name="_xlnm._FilterDatabase" localSheetId="0" hidden="1">stoffenGroepen!$A$1:$H$740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0" i="1" l="1"/>
  <c r="F739" i="1"/>
  <c r="F738" i="1"/>
  <c r="F737" i="1"/>
  <c r="F736" i="1"/>
  <c r="F735" i="1"/>
  <c r="F380" i="1" l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</calcChain>
</file>

<file path=xl/sharedStrings.xml><?xml version="1.0" encoding="utf-8"?>
<sst xmlns="http://schemas.openxmlformats.org/spreadsheetml/2006/main" count="3848" uniqueCount="815">
  <si>
    <t>Parametercode hdh / opm omschrijving Casnr eenheid</t>
  </si>
  <si>
    <t>Veldmetingen</t>
  </si>
  <si>
    <t>KLEUR (vz) Kleur NVT DIMSLS</t>
  </si>
  <si>
    <t>GEUR (vz) Geur NVT DIMSLS</t>
  </si>
  <si>
    <t>OLE (vz) Olie NVT DIMSLS</t>
  </si>
  <si>
    <t>SCHUIM (vz) Schuim NVT DIMSLS</t>
  </si>
  <si>
    <t>VUIL (vz) Vuil NVT DIMSLS</t>
  </si>
  <si>
    <t>ZICHT Doorzicht NVT dm</t>
  </si>
  <si>
    <t>E Extinctiecoefficient NVT /m</t>
  </si>
  <si>
    <t>SENSHTE WATSGL Sensorhoogte NVT</t>
  </si>
  <si>
    <t>WINDSHD Windsnelheid NVT m/s</t>
  </si>
  <si>
    <t>WINDRTG WARNDN Windrichting NVT graad</t>
  </si>
  <si>
    <t>LUCHTDK Luchtdruk NVT hPa</t>
  </si>
  <si>
    <t>T lucht Temperatuur NVT oC</t>
  </si>
  <si>
    <t>T Temperatuur NVT oC</t>
  </si>
  <si>
    <t>pH Zuurgraad NVT DIMSLS</t>
  </si>
  <si>
    <t>O2 zuurstof 7782-44-7 mg/l</t>
  </si>
  <si>
    <t>%O2 Percentage zuurstof NVT %</t>
  </si>
  <si>
    <t>GELDHD 20oC Geleidendheid NVT mS/m</t>
  </si>
  <si>
    <t xml:space="preserve"> SALNTT Saliniteit NVT g Cl/l, PSU </t>
  </si>
  <si>
    <t xml:space="preserve"> Algemeen/Nutriënten</t>
  </si>
  <si>
    <t xml:space="preserve"> BZV5a Biochemisch zuurstofverbruik met allythioureum NVT mg/l</t>
  </si>
  <si>
    <t xml:space="preserve"> CZV Chemisch zuurstofverbruik NVT mg/l</t>
  </si>
  <si>
    <t xml:space="preserve"> Br bromide 24959-67-9 mg/l</t>
  </si>
  <si>
    <t xml:space="preserve"> HCO3 bicarbonaat 71-52-3 mg/l</t>
  </si>
  <si>
    <t xml:space="preserve"> ZS Zwevende stof NVT mg/l</t>
  </si>
  <si>
    <t xml:space="preserve"> TOC Totaal organisch koolstof NVT mg/l</t>
  </si>
  <si>
    <t xml:space="preserve"> DOC nf Opgelost organisch koolstof NVT mg/l</t>
  </si>
  <si>
    <t xml:space="preserve"> POC pg Particulair organisch koolstof NVT mg/l</t>
  </si>
  <si>
    <t xml:space="preserve"> F fluoride 16984-48-8 mg/l</t>
  </si>
  <si>
    <t xml:space="preserve"> P (tot) totaal fosfaat 7723-14-0 mg/l</t>
  </si>
  <si>
    <t xml:space="preserve"> P nf totaal fosfaat 7723-14-0 mg/l</t>
  </si>
  <si>
    <t xml:space="preserve"> P pg totaal fosfaat 7723-14-0 mg/l</t>
  </si>
  <si>
    <t xml:space="preserve"> N (tot) stikstof 7727-37-9 mg/l</t>
  </si>
  <si>
    <t xml:space="preserve"> N nf (DIN) stikstof 7727-37-9 mg/l</t>
  </si>
  <si>
    <t xml:space="preserve"> N pg stikstof 7727-37-9 mg/l</t>
  </si>
  <si>
    <t xml:space="preserve"> KjN N Kjeldahl stikstof NVT mg/l</t>
  </si>
  <si>
    <t xml:space="preserve"> Algemeen/Nutriënten_NO2-groep</t>
  </si>
  <si>
    <t xml:space="preserve"> s_NO3NO2 Nnf Som nitraat en nitriet NVT mg/l</t>
  </si>
  <si>
    <t xml:space="preserve"> NO2 Nnf nitriet 10102-44-0 mg/l</t>
  </si>
  <si>
    <t xml:space="preserve"> NO3 Nnf nitraat 12033-49-7 mg/l</t>
  </si>
  <si>
    <t xml:space="preserve"> NH4 Nnf ammonium 14798-03-9 mg/l</t>
  </si>
  <si>
    <t xml:space="preserve"> SiO2 Sinf silicaat 14808-60-7 mg/l</t>
  </si>
  <si>
    <t xml:space="preserve"> PO4 Pnf orthofosfaat 14265-44-2 mg/l</t>
  </si>
  <si>
    <t xml:space="preserve"> Algemeen/Nutriënten_Cl-groep</t>
  </si>
  <si>
    <t xml:space="preserve"> Cl nf chloride 16887-00-6 mg/l</t>
  </si>
  <si>
    <t xml:space="preserve">SO4 nf sulfaat 14808-79-8 mg/l </t>
  </si>
  <si>
    <t>Metalen_hardheid groep</t>
  </si>
  <si>
    <t>Na natrium 7440-23-5 mg/l</t>
  </si>
  <si>
    <t xml:space="preserve">K kalium 7440-09-7 mg/l </t>
  </si>
  <si>
    <t>Ca calcium 7440-70-2 mg/l</t>
  </si>
  <si>
    <t>Mg magnesium 7439-95-4 mg/l</t>
  </si>
  <si>
    <t xml:space="preserve">HHTTL CaCO3 Hardheid totaal NVT mg/l </t>
  </si>
  <si>
    <t>Metalen_individueel</t>
  </si>
  <si>
    <t>As arseen 7440-38-2 ug/l</t>
  </si>
  <si>
    <t xml:space="preserve">Se selenium 7782-49-2 ug/l </t>
  </si>
  <si>
    <t>Metalen_groep</t>
  </si>
  <si>
    <t>Cd cadmium 7440-43-9 ug/l</t>
  </si>
  <si>
    <t>Cu koper 7440-50-8 ug/l</t>
  </si>
  <si>
    <t>Ni nikkel 7440-02-0 ug/l</t>
  </si>
  <si>
    <t>Pb lood 7439-92-1 ug/l</t>
  </si>
  <si>
    <t>Zn zink 7440-66-6 ug/l</t>
  </si>
  <si>
    <t>Cr chroom 7440-47-3 ug/l</t>
  </si>
  <si>
    <t>Ba barium 7440-39-3 ug/l</t>
  </si>
  <si>
    <t>Be beryllium 7440-41-7 ug/l</t>
  </si>
  <si>
    <t>Sb antimoon 7440-36-0 ug/l</t>
  </si>
  <si>
    <t>Mn mangaan 7439-96-5 ug/l</t>
  </si>
  <si>
    <t>Fe ijzer 7439-89-6 mg/l</t>
  </si>
  <si>
    <t>B boor 7440-42-8 ug/l</t>
  </si>
  <si>
    <t>U uranium 7440-61-1 ug/l</t>
  </si>
  <si>
    <t>Te telluur 13494-80-9 ug/l</t>
  </si>
  <si>
    <t>Ag zilver 7440-22-4 ug/l</t>
  </si>
  <si>
    <t>Ti titaan 7440-32-6 ug/l</t>
  </si>
  <si>
    <t>Co kobalt 7440-48-4 ug/l</t>
  </si>
  <si>
    <t>Mo molybdeen 7439-98-7 ug/l</t>
  </si>
  <si>
    <t>Sn tin 7440-31-5 ug/l</t>
  </si>
  <si>
    <t>V vanadium 7440-62-2 ug/l</t>
  </si>
  <si>
    <t>Tl thallium 7440-28-0 ug/l</t>
  </si>
  <si>
    <t>Sr strontium 7440-24-6 ug/l</t>
  </si>
  <si>
    <t>Li lithium 7439-93-2 ug/l</t>
  </si>
  <si>
    <t xml:space="preserve">Rb rubidium 7440-17-7 ug/l </t>
  </si>
  <si>
    <t>Metalen_individueel opgelost</t>
  </si>
  <si>
    <t>Hg nf kwik 7439-97-6 ug/l</t>
  </si>
  <si>
    <t>As nf arseen 7440-38-2 ug/l</t>
  </si>
  <si>
    <t xml:space="preserve">Se nf selenium 7782-49-2 ug/l </t>
  </si>
  <si>
    <t>Metalen-groep opgelost</t>
  </si>
  <si>
    <t>Cd nf cadmium 7440-43-9 ug/l</t>
  </si>
  <si>
    <t>Cu nf koper 7440-50-8 ug/l</t>
  </si>
  <si>
    <t>Ni nf nikkel 7440-02-0 ug/l</t>
  </si>
  <si>
    <t>Pb nf lood 7439-92-1 ug/l</t>
  </si>
  <si>
    <t>Zn nf zink 7440-66-6 ug/l</t>
  </si>
  <si>
    <t>Cr nf chroom 7440-47-3 ug/l</t>
  </si>
  <si>
    <t>Ba nf barium 7440-39-3 ug/l</t>
  </si>
  <si>
    <t>Be nf beryllium 7440-41-7 ug/l</t>
  </si>
  <si>
    <t>Sb nf antimoon 7440-36-0 ug/l</t>
  </si>
  <si>
    <t>Mn nf mangaan 7439-96-5 ug/l</t>
  </si>
  <si>
    <t>Fe nf ijzer 7439-89-6 ug/l</t>
  </si>
  <si>
    <t>B nf boor 7440-42-8 ug/l</t>
  </si>
  <si>
    <t xml:space="preserve">U nf uranium 7440-61-1 ug/l </t>
  </si>
  <si>
    <t>Te nf telluur 13494-80-9 ug/l</t>
  </si>
  <si>
    <t>Ag nf zilver 7440-22-4 ug/l</t>
  </si>
  <si>
    <t>Ti nf titaan 7440-32-6 ug/l</t>
  </si>
  <si>
    <t>Co nf kobalt 7440-48-4 ug/l</t>
  </si>
  <si>
    <t>Mo nf molybdeen 7439-98-7 ug/l</t>
  </si>
  <si>
    <t>Sn nf tin 7440-31-5 ug/l</t>
  </si>
  <si>
    <t>V nf vanadium 7440-62-2 ug/l</t>
  </si>
  <si>
    <t>Tl nf thallium 7440-28-0 ug/l</t>
  </si>
  <si>
    <t>Sr nf strontium 7440-24-6 ug/l</t>
  </si>
  <si>
    <t>Li nf lithium 7439-93-2 ug/l</t>
  </si>
  <si>
    <t xml:space="preserve">Rb nf rubidium 7440-17-7 ug/l </t>
  </si>
  <si>
    <t>Diverse PAK’s, OCB’s, PCB’s</t>
  </si>
  <si>
    <t>PCB28 2,4,4’-trichloorbifenyl 7012-37-5 ug/l</t>
  </si>
  <si>
    <t>PCB52 2,2’,5,5’-tetrachloorbifenyl 35693-99-3 ug/l</t>
  </si>
  <si>
    <t>PCB101 2,2’,4,5,5’-pentachloorbifenyl 37680-73-2 ug/l</t>
  </si>
  <si>
    <t>PCB118 2,3’,4,4’,5-pentachloorbifenyl 31508-00-6 ug/l</t>
  </si>
  <si>
    <t>PCB138 2,2’,3,4,4’,5’-hexachloorbifenyl 35065-28-2 ug/l</t>
  </si>
  <si>
    <t>PCB153 2,2’,4,4’,5,5’-hexachloorbifenyl 35065-27-1 ug/l</t>
  </si>
  <si>
    <t>PCB180 2,2’,3,4,4’,5,5’-heptachloorbifenyl 35065-29-3 ug/l</t>
  </si>
  <si>
    <t>Fen fenanthreen 85-01-8 ug/l</t>
  </si>
  <si>
    <t>BaA benzo(a)antraceen 56-55-3 ug/l</t>
  </si>
  <si>
    <t>Chr chryseen 218-01-9 ug/l</t>
  </si>
  <si>
    <t>Pyr pyreen 129-00-0 ug/l</t>
  </si>
  <si>
    <t>DbahAnt dibenzo(a,h)antraceen 53-70-3 ug/l</t>
  </si>
  <si>
    <t>InP indeno(1,2,3-c,d)pyreen 193-39-5 ug/l</t>
  </si>
  <si>
    <t>BghiPe benzo(g,h,i)peryleen 191-24-2 ug/l</t>
  </si>
  <si>
    <t>BbF benzo(b)fluorantheen 205-99-2 ug/l</t>
  </si>
  <si>
    <t>BkF benzo(k)fluorantheen 207-08-9 ug/l</t>
  </si>
  <si>
    <t>Flu fluorantheen 206-44-0 ug/l</t>
  </si>
  <si>
    <t>BaP benzo(a)pyreen 50-32-8 ug/l</t>
  </si>
  <si>
    <t>Ant antraceen 120-12-7 ug/l</t>
  </si>
  <si>
    <t>Naf naftaleen 91-20-3 ug/l</t>
  </si>
  <si>
    <t>aedsfn alfa-endosulfan 959-98-8 ug/l</t>
  </si>
  <si>
    <t>bedsfn beta-endosulfan 33213-65-9 ug/l</t>
  </si>
  <si>
    <t>aHCH alfa-hexachloorcyclohexaan 319-84-6 ug/l</t>
  </si>
  <si>
    <t>bHCH beta-hexachloorcyclohexaan 319-85-7 ug/l</t>
  </si>
  <si>
    <t>cHCH gamma-hexachloorcyclohexaan (lindaan) 58-89-9 ug/l</t>
  </si>
  <si>
    <t>dHCH delta-hexachloorcyclohexaan 319-86-8 ug/l</t>
  </si>
  <si>
    <t>HCB hexachloorbenzeen 118-74-1 ug/l</t>
  </si>
  <si>
    <t>aldn aldrin 309-00-2 ug/l</t>
  </si>
  <si>
    <t>dieldn dieldrin 60-57-1 ug/l</t>
  </si>
  <si>
    <t>endn endrin 72-20-8 ug/l</t>
  </si>
  <si>
    <t>idn isodrin 465-73-6 ug/l</t>
  </si>
  <si>
    <t>24DDT 2,4’-dichloordifenyltrichloorethaan 789-02-6 ug/l</t>
  </si>
  <si>
    <t>44DDT 4,4’-dichloordifenyltrichloorethaan 50-29-3 ug/l</t>
  </si>
  <si>
    <t>44DDD 4,4’-dichloordifenyldichloorethaan 72-54-8 ug/l</t>
  </si>
  <si>
    <t>44DDE 4,4’-dichloordifenyldichlooretheen 72-55-9 ug/l</t>
  </si>
  <si>
    <t>PeClBen pentachloorbenzeen 608-93-5 ug/l</t>
  </si>
  <si>
    <t>HxClbtDen hexachloorbutadieen 87-68-3 ug/l</t>
  </si>
  <si>
    <t xml:space="preserve">cHpClepO cis-heptachloorepoxide 1024-57-3 ug/l </t>
  </si>
  <si>
    <t xml:space="preserve">tHpClepO trans-heptachloorepoxide 28044-83-9 ug/l </t>
  </si>
  <si>
    <t xml:space="preserve">HpCl heptachloor 76-44-8 ug/l </t>
  </si>
  <si>
    <t>Chloorfenoxyalkaanzuren (CFAZ)</t>
  </si>
  <si>
    <t>bentzn bentazon 25057-89-0 ug/l</t>
  </si>
  <si>
    <t>24DP 2,4-dichloorfenoxypropionzuur 120-36-5 ug/l</t>
  </si>
  <si>
    <t>MCPA 2-methyl-4-chloorfenoxyazijnzuur 94-74-6 ug/l</t>
  </si>
  <si>
    <t>24D 2,4-dichloorfenoxyazijnzuur 94-75-7 ug/l</t>
  </si>
  <si>
    <t>C1ymsfrn methyl-metsulfuron 74223-64-6 ug/l</t>
  </si>
  <si>
    <t xml:space="preserve">tefbzrn teflubenzuron 83121-18-0 ug/l </t>
  </si>
  <si>
    <t>Vluchtige organische koolwaterstoffen (VOC’s)</t>
  </si>
  <si>
    <t>12DClC2a 1,2-dichloorethaan 107-06-2 ug/l</t>
  </si>
  <si>
    <t>DClC1a dichloormethaan 75-09-2 ug/l</t>
  </si>
  <si>
    <t>TClC1a trichloormethaan (chloroform) 67-66-3 ug/l</t>
  </si>
  <si>
    <t>T4ClC1a tetrachloormethaan (tetra) 56-23-5 ug/l</t>
  </si>
  <si>
    <t>T4ClC2e tetrachlooretheen (per) 127-18-4 ug/l</t>
  </si>
  <si>
    <t>TClC2e trichlooretheen (tri) 79-01-6 ug/l</t>
  </si>
  <si>
    <t>Ben benzeen 71-43-2 ug/l</t>
  </si>
  <si>
    <t>Tol tolueen 108-88-3 ug/l</t>
  </si>
  <si>
    <t>111TClC2a 1,1,1-trichloorethaan 71-55-6 ug/l</t>
  </si>
  <si>
    <t>12DClC3a 1,2-dichloorpropaan 78-87-5 ug/l</t>
  </si>
  <si>
    <t>styrn styreen 100-42-5 ug/l</t>
  </si>
  <si>
    <t>12xyln 1,2-xyleen 95-47-6 ug/l</t>
  </si>
  <si>
    <t>s_1314Xyl Som 1,3-xyleen en 1,4-xyleen NVT ug/l</t>
  </si>
  <si>
    <t>C2yBen ethylbenzeen 100-41-4 ug/l</t>
  </si>
  <si>
    <t>112TClC2a 1,1,2-trichloorethaan 79-00-5 ug/l</t>
  </si>
  <si>
    <t>11DClC2a 1,1-dichloorethaan 75-34-3 ug/l</t>
  </si>
  <si>
    <t>11DClC2e 1,1-dichlooretheen 75-35-4 ug/l</t>
  </si>
  <si>
    <t>12DclBen 1,2-dichloorbenzeen 95-50-1 ug/l</t>
  </si>
  <si>
    <t>13DclBen 1,3-dichloorbenzeen 541-73-1 ug/l</t>
  </si>
  <si>
    <t>14DclBen 1,4-dichloorbenzeen 106-46-7 ug/l</t>
  </si>
  <si>
    <t>2ClTol 2-chloortolueen 95-49-8 ug/l</t>
  </si>
  <si>
    <t>cumn cumeen 98-82-8 ug/l</t>
  </si>
  <si>
    <t>ClBen chloorbenzeen 108-90-7 ug/l</t>
  </si>
  <si>
    <t>1122T4ClC2a 1,1,2,2-tetrachloorethaan 79-34-5 ug/l</t>
  </si>
  <si>
    <t>c12DClC2e cis-1,2-dichlooretheen 156-59-2 ug/l</t>
  </si>
  <si>
    <t>t12DClC2e trans-1,2-dichlooretheen 156-60-5 ug/l</t>
  </si>
  <si>
    <t>3ClTol 3-chloortolueen 108-41-8 ug/l</t>
  </si>
  <si>
    <t>135TclBen 1,3,5-trichloorbenzeen 108-70-3 ug/l</t>
  </si>
  <si>
    <t>124TclBen 1,2,4-trichloorbenzeen 120-82-1 ug/l</t>
  </si>
  <si>
    <t>123TclBen 1,2,3-trichloorbenzeen 87-61-6 ug/l</t>
  </si>
  <si>
    <t>3ClC3e 3-chloorpropeen 107-05-1 ug/l</t>
  </si>
  <si>
    <t xml:space="preserve">HxClC2a hexachloorethaan 67-72-1 ug/l </t>
  </si>
  <si>
    <t>Zintuiglijke waarnemingen biota</t>
  </si>
  <si>
    <t xml:space="preserve"> GEUR Geur NVT X</t>
  </si>
  <si>
    <t xml:space="preserve"> SMAAK Smaak NVT X</t>
  </si>
  <si>
    <t xml:space="preserve"> ACCMLTDR Accumulatieduur NVT X X</t>
  </si>
  <si>
    <t xml:space="preserve"> AANTL Aantal NVT X X X X</t>
  </si>
  <si>
    <t xml:space="preserve"> GEM_GWT Gemiddelde gewicht NVT X X</t>
  </si>
  <si>
    <t xml:space="preserve"> GEM_LTE Gemiddelde lengte NVT X X</t>
  </si>
  <si>
    <t xml:space="preserve"> SD_LTE Standaarddeviatie lengte NVT X X</t>
  </si>
  <si>
    <t xml:space="preserve"> GEM_ADW Gemiddeld asvrij drooggewicht NVT X</t>
  </si>
  <si>
    <t xml:space="preserve"> LENGTE Lengte NVT X X</t>
  </si>
  <si>
    <t xml:space="preserve"> DRAAIRTG Draairichting NVT X</t>
  </si>
  <si>
    <t xml:space="preserve"> LEEFTD Leeftijd NVT X</t>
  </si>
  <si>
    <t xml:space="preserve"> GEWT Gewicht NVT X X</t>
  </si>
  <si>
    <t xml:space="preserve"> VISCDE Vis code (gekoppelde vis) NVT X</t>
  </si>
  <si>
    <t xml:space="preserve"> EMBOODAMTR Embryo oog diameter NVT X</t>
  </si>
  <si>
    <t xml:space="preserve"> BREEDTE Breedte NVT X</t>
  </si>
  <si>
    <t xml:space="preserve"> SCHAALDTE Schaaldikte NVT X</t>
  </si>
  <si>
    <t xml:space="preserve"> SCHAALGWT Schaalgewicht NVT X</t>
  </si>
  <si>
    <t xml:space="preserve"> %GR Percentage gloeirest NVT X</t>
  </si>
  <si>
    <t xml:space="preserve"> %DS Percentage droge stof NVT X X X X X</t>
  </si>
  <si>
    <t xml:space="preserve"> %GV Percentage gloeiverlies (Loss of intace) NVT X X X</t>
  </si>
  <si>
    <t xml:space="preserve"> VOCHT Vocht NVT X</t>
  </si>
  <si>
    <t xml:space="preserve"> VET totaal (Bligh/Dyer of vergelijkbaar) NVT X X X X </t>
  </si>
  <si>
    <t>Metalen</t>
  </si>
  <si>
    <t xml:space="preserve"> Ag zilver 7440-22-4 X</t>
  </si>
  <si>
    <t xml:space="preserve"> Al aluminium 7429-90-5 X</t>
  </si>
  <si>
    <t xml:space="preserve"> As arseen 7440-38-2 X X X</t>
  </si>
  <si>
    <t xml:space="preserve"> Ba barium 7440-39-3 X</t>
  </si>
  <si>
    <t xml:space="preserve"> Ca calcium 7440-70-2 X</t>
  </si>
  <si>
    <t xml:space="preserve"> Cd cadmium 7440-43-9 X X X X</t>
  </si>
  <si>
    <t xml:space="preserve"> Ce cerium 7440-45-1 X</t>
  </si>
  <si>
    <t xml:space="preserve"> Co kobalt 7440-48-4 X</t>
  </si>
  <si>
    <t xml:space="preserve"> Cr chroom 7440-47-3 X X X</t>
  </si>
  <si>
    <t xml:space="preserve"> Cs cesium 7440-46-2 X</t>
  </si>
  <si>
    <t xml:space="preserve"> Cu koper 7440-50-8 X X X X</t>
  </si>
  <si>
    <t xml:space="preserve"> Fe ijzer 7439-89-6 X</t>
  </si>
  <si>
    <t xml:space="preserve"> Ga gallium 7440-55-3 X </t>
  </si>
  <si>
    <t xml:space="preserve">  Gd gadolinium 7440-54-2 X</t>
  </si>
  <si>
    <t xml:space="preserve">  Ge germanium 7440-56-4 X</t>
  </si>
  <si>
    <t xml:space="preserve">  Hg kwik 7439-97-6 X X X X X</t>
  </si>
  <si>
    <t xml:space="preserve">  La lanthaan 7439-91-0 X</t>
  </si>
  <si>
    <t xml:space="preserve">  Li lithium 7439-93-2 X</t>
  </si>
  <si>
    <t xml:space="preserve">  Mg magnesium 7439-95-4 X</t>
  </si>
  <si>
    <t xml:space="preserve">  Mn mangaan 7439-96-5 X</t>
  </si>
  <si>
    <t xml:space="preserve">  Mo molybdeen 7439-98-7 X</t>
  </si>
  <si>
    <t xml:space="preserve">  Na natrium 7440-23-5 X</t>
  </si>
  <si>
    <t xml:space="preserve">  Nd neodymium 7440-00-8 X</t>
  </si>
  <si>
    <t xml:space="preserve">  Ni nikkel 7440-02-0 X X X</t>
  </si>
  <si>
    <t xml:space="preserve">  Pb lood 7439-92-1 X X X X</t>
  </si>
  <si>
    <t xml:space="preserve">  Pr praseodymium 7440-10-0 X</t>
  </si>
  <si>
    <t xml:space="preserve">  Rb rubidium 7440-17-7 X</t>
  </si>
  <si>
    <t xml:space="preserve">  Sc scandium 7440-20-2 X</t>
  </si>
  <si>
    <t xml:space="preserve">  Se selenium 7782-49-2 X</t>
  </si>
  <si>
    <t xml:space="preserve">  Sn tin 7440-31-5 X</t>
  </si>
  <si>
    <t xml:space="preserve">  Sr strontium 7440-24-6 X</t>
  </si>
  <si>
    <t xml:space="preserve">  Th thorium 7440-29-1 X</t>
  </si>
  <si>
    <t xml:space="preserve">  Ti titaan 7440-32-6 X</t>
  </si>
  <si>
    <t xml:space="preserve">  U uranium 7440-61-1 X</t>
  </si>
  <si>
    <t xml:space="preserve">  V vanadium 7440-62-2 X</t>
  </si>
  <si>
    <t xml:space="preserve">  Y yttrium 7440-65-5 X</t>
  </si>
  <si>
    <t xml:space="preserve"> Zn zink 7440-66-6 X X X X</t>
  </si>
  <si>
    <t xml:space="preserve"> Polycyclische aromatisch koolwaterstoffen (PAK’s)</t>
  </si>
  <si>
    <t xml:space="preserve">  BbF benzo(b)fluorantheen 205-99-2 X</t>
  </si>
  <si>
    <t xml:space="preserve">  BkF benzo(k)fluorantheen 207-08-9 X</t>
  </si>
  <si>
    <t xml:space="preserve">  Flu fluorantheen 206-44-0 X X</t>
  </si>
  <si>
    <t xml:space="preserve">  BaP benzo(a)pyreen 50-32-8 X X</t>
  </si>
  <si>
    <t xml:space="preserve">  BghiPe benzo(g,h,i)peryleen 191-24-2 X X</t>
  </si>
  <si>
    <t xml:space="preserve">  InP indeno(1,2,3-c,d)pyreen 193-39-5 X X</t>
  </si>
  <si>
    <t xml:space="preserve">  Fen fenanthreen 85-01-8 X</t>
  </si>
  <si>
    <t xml:space="preserve">  Ant antraceen 120-12-7 X</t>
  </si>
  <si>
    <t xml:space="preserve">  BaA benzo(a)antraceen 56-55-3 X</t>
  </si>
  <si>
    <t xml:space="preserve">  Chr chryseen 218-01-9 X</t>
  </si>
  <si>
    <t xml:space="preserve">  Pyr pyreen 129-00-0 X</t>
  </si>
  <si>
    <t xml:space="preserve">  DbahAnt dibenzo(a,h)antraceen 53-70-3 X</t>
  </si>
  <si>
    <t xml:space="preserve">  AcNe acenafteen 83-32-9 X</t>
  </si>
  <si>
    <t xml:space="preserve"> Fle fluoreen 86-73-7 X </t>
  </si>
  <si>
    <t xml:space="preserve"> Polychloorbifenylen (PCB’s)</t>
  </si>
  <si>
    <t xml:space="preserve">  PCB18 2,2’,5-trichloorbifenyl 37680-65-2 X</t>
  </si>
  <si>
    <t xml:space="preserve">  PCB28 2,4,4’-trichloorbifenyl 7012-37-5 X X X X X</t>
  </si>
  <si>
    <t xml:space="preserve">  PCB31 2,4’,5-trichloorbifenyl 16606-02-3 X X X</t>
  </si>
  <si>
    <t xml:space="preserve">  PCB44 2,2’,3,5’-tetrachloorbifenyl 41464-39-5 X</t>
  </si>
  <si>
    <t xml:space="preserve">  PCB47 2,2’,4,4’-tetrachloorbifenyl 2437-79-8 X X X</t>
  </si>
  <si>
    <t xml:space="preserve">  PCB49 2,2’,4,5’-tetrachloorbifenyl 41464-40-8 X X X</t>
  </si>
  <si>
    <t xml:space="preserve">  PCB52 2,2’,5,5’-tetrachloorbifenyl 35693-99-3 X X X X X</t>
  </si>
  <si>
    <t xml:space="preserve">  PCB56 2,3,3’,4’-tetrachloorbifenyl 41464-43-1 X X</t>
  </si>
  <si>
    <t xml:space="preserve"> PCB64 2,3,4’,6-tetrachloorbifenyl 52663-58-8 X</t>
  </si>
  <si>
    <t xml:space="preserve">  PCB66 2,3,4,4-tetrachloorbifenyl 32598-10-0 X</t>
  </si>
  <si>
    <t xml:space="preserve">  PCB70 2,3’,4’,5-tetrachloorbifenyl 32598-11-1 X</t>
  </si>
  <si>
    <t xml:space="preserve">  PCB74 2,4,4’,5-tetrachloorbifenyl 32690-93-0 X</t>
  </si>
  <si>
    <t xml:space="preserve">  PCB85 2,2’,3,4,4’-pentachloorbifenyl 65510-45-4 X X X</t>
  </si>
  <si>
    <t xml:space="preserve">  PCB87 2,2’,3,4,5’-pentachloorbifenyl 38380-02-8 X X X</t>
  </si>
  <si>
    <t xml:space="preserve">  PCB92 2,2’,3,5,5’-pentachloorbifenyl 52663-61-3 X</t>
  </si>
  <si>
    <t xml:space="preserve">  PCB95 2,2’,3,5’,6-pentachloorbifenyl 38379-99-6 X</t>
  </si>
  <si>
    <t xml:space="preserve">  PCB97 2,2’,3,4’,5’-pentachloorbifenyl 41464-51-1 X X</t>
  </si>
  <si>
    <t xml:space="preserve">  PCB99 2,2’,4,4’,5-pentachloorbifenyl 38380-01- X</t>
  </si>
  <si>
    <t xml:space="preserve">  PCB101 2,2’,4,5,5’-pentachloorbifenyl 37680-73-2 X X X X X</t>
  </si>
  <si>
    <t xml:space="preserve">  PCB105 2,2’,3,4,5,5’-hexachloorbifenyl 32598-14-4 X X X X</t>
  </si>
  <si>
    <t xml:space="preserve">  PCB107 2,3,3’,4,5-pentachloorbifenyl 70424-69-0 X</t>
  </si>
  <si>
    <t xml:space="preserve">  PCB110 2,3,3’,4’,6-pentachloorbifenyl 38380-03-9 X X X</t>
  </si>
  <si>
    <t xml:space="preserve">  PCB114 2,3,4,4’,5-pentachloorbifenyl 74472-37-0 X</t>
  </si>
  <si>
    <t xml:space="preserve">  PCB118 2,3’,4,4’,5-pentachloorbifenyl 31508-00-6 X X X X X</t>
  </si>
  <si>
    <t xml:space="preserve">  PCB123 2,3’,4,4’,5’-pentachloorbifenyl 65510-44-3 X</t>
  </si>
  <si>
    <t xml:space="preserve">  PCB126 3,3’,4,4’,5-pentachloorbifenyl 57465-28-8 X</t>
  </si>
  <si>
    <t xml:space="preserve">  PCB128 2,2’,3,3’,4,4’-hexachloorbifenyl 38380-07-3 X X X</t>
  </si>
  <si>
    <t xml:space="preserve">  PCB129 2,2’,3,3’,4,5-Hexachloorbifenyl 55215-18-4 X</t>
  </si>
  <si>
    <t xml:space="preserve">  PCB130 2,2’,3,3’,4,5’-hexachloorbifenyl 52663-66-8 X</t>
  </si>
  <si>
    <t xml:space="preserve">  PCB132 2,2’,3,3’,4,6’-hexachloorbifenyl 38380-05-1 X</t>
  </si>
  <si>
    <t xml:space="preserve">  PCB137 2,2’,3,4,4’,5-hexachloorbifenyl 35694-06-5 X X</t>
  </si>
  <si>
    <t xml:space="preserve">  PCB138 2,2’,3,4,4’,5’-hexachloorbifenyl 35065-28-2 X X X X</t>
  </si>
  <si>
    <t xml:space="preserve">  PCB141 2,2’,3,4,5,5’-hexachloorbifenyl 52712-04-6 X X X</t>
  </si>
  <si>
    <t xml:space="preserve">  PCB149 2,2’,3,4’,5’,6-hexachloorbifenyl 38380-04-0 X X X</t>
  </si>
  <si>
    <t xml:space="preserve">  PCB151 2,2’,3,5,5’,6-hexachloorbifenyl 52663-63-5 X X</t>
  </si>
  <si>
    <t xml:space="preserve">  PCB153 2,2’,4,4’,5,5’-hexachloorbifenyl 35065-27-1 X X X X X X</t>
  </si>
  <si>
    <t xml:space="preserve">  PCB155 2,2’,4,4’,6,6’-hexachloorbifenyl 33979-03-2 X</t>
  </si>
  <si>
    <t xml:space="preserve">  PCB156 2,3,3’,4,4’,5-hexachloorbifenyl 38380-08-4 X X X</t>
  </si>
  <si>
    <t xml:space="preserve">  PCB157 2,3,3’,4,4’,5’-hexachloorbifenyl 69782-90-7 X</t>
  </si>
  <si>
    <t xml:space="preserve"> PCB158 2,3,3’,4,4’,6-hexachloorbifenyl 74472-42-7 X</t>
  </si>
  <si>
    <t xml:space="preserve">  PCB160 2,3,3’,4,5,6-hexachloorbifenyl 41411-62-5 X</t>
  </si>
  <si>
    <t xml:space="preserve">  PCB166 2,3,4,4’,5,6-hexachloorbifenyl 41411-63-6 X</t>
  </si>
  <si>
    <t xml:space="preserve">  PCB167 2,3’,4,4’,5,5’-hexachloorbifenyl 52663-72-6 X</t>
  </si>
  <si>
    <t xml:space="preserve">  PCB169 3,3’,4,4’,5,5’-hexachloorbifenyl 32774-16-6 X</t>
  </si>
  <si>
    <t xml:space="preserve">  PCB170 2,2’,3,3’,4,4’,5-heptachloorbifenyl 35065-30-6 X X X X</t>
  </si>
  <si>
    <t xml:space="preserve">  PCB171 2,2’,3,3’,4,4’,6-heptachloorbifenyl 52663-71-5 X</t>
  </si>
  <si>
    <t xml:space="preserve">  PCB172 2,2’,3,3’,4,5,5’-heptachloorbifenyl 52663-74-8 X</t>
  </si>
  <si>
    <t xml:space="preserve">  PCB174 2,2’,3,3’,4,5,6’-heptachloorbifenyl 38411-25-5 X</t>
  </si>
  <si>
    <t xml:space="preserve">  PCB175 2,2’,3,3’,4,5,6-heptachloorbifenyl 40186-70-7 X</t>
  </si>
  <si>
    <t xml:space="preserve">  PCB177 2,2’,3,3’,4,5’,6-heptachloorbifenyl 52663-70-4 X</t>
  </si>
  <si>
    <t xml:space="preserve">  PCB178 2,2’,3,3’,5,5’,6-heptachloorbifenyl 52663-67-9 X</t>
  </si>
  <si>
    <t xml:space="preserve">  PCB180 2,2’,3,4,4’,5,5’-heptachloorbifenyl 35065-29-3 X X X X X</t>
  </si>
  <si>
    <t xml:space="preserve">  PCB183 2,2’,3,4,4’,5’,6-heptachloorbifenyl 52663-69-1 X</t>
  </si>
  <si>
    <t xml:space="preserve">  PCB187 2,2’,3,4’,5,5’,6-heptachloorbifenyl 52663-68-0 X X X</t>
  </si>
  <si>
    <t xml:space="preserve">  PCB189 2,3,3’,4,4’,5,5 ‘-heptachlorobifenyl 39635-31-9 X</t>
  </si>
  <si>
    <t xml:space="preserve">  PCB190 2,3,3’,4,4’,5,6-heptachloorbifenyl 41411-64-7 X</t>
  </si>
  <si>
    <t xml:space="preserve"> PCB194 2,2’,3,3’,4,4’,5,5’-octachloorbifenyl 35694-08-7 X X X</t>
  </si>
  <si>
    <t xml:space="preserve">  PCB195 2,2’,3,3’,4,4’,5,6-octachloorbifenyl 52663-78-2 X</t>
  </si>
  <si>
    <t xml:space="preserve">  PCB196 2,2’,3,3’,4,4’,5,6’-octachloorbifenyl 42740-50-1 X</t>
  </si>
  <si>
    <t xml:space="preserve">  PCB199 2,2’,3,3’,4,5,6,6’-octachloorbifenyl 52663-73-7 X</t>
  </si>
  <si>
    <t xml:space="preserve">  PCB202 2,2’,3,3’,5,5’,6,6’-octachloorbifenyl 2136-99-4 X X X</t>
  </si>
  <si>
    <t xml:space="preserve">  PCB206 2,2’,3,3’,4,4’,5,5’,6-nonachloorbifenyl 40186-72-9 X X</t>
  </si>
  <si>
    <t xml:space="preserve"> Organochloorbestrijdingsmiddelen (OCB’s)</t>
  </si>
  <si>
    <t xml:space="preserve">  HCB hexachloorbenzeen 118-74-1 X X X X X X</t>
  </si>
  <si>
    <t xml:space="preserve">  HxClbtDen hexachloorbutadieen 87-68-3 X X X X</t>
  </si>
  <si>
    <t xml:space="preserve">  aHCH alfa-hexachloorcyclohexaan 319-84-6 X X</t>
  </si>
  <si>
    <t xml:space="preserve">  bHCH beta-hexachloorcyclohexaan 319-85-7 X X</t>
  </si>
  <si>
    <t xml:space="preserve">  cHCH gamma-hexachloorcyclohexaan (lindaan) 58-89-9 X X</t>
  </si>
  <si>
    <t xml:space="preserve">  44DDT 4,4’-dichloordifenyltrichloorethaan 50-29-3 X X</t>
  </si>
  <si>
    <t xml:space="preserve">  44DDD 4,4’-dichloordifenyldichloorethaan 72-54-8 X X</t>
  </si>
  <si>
    <t xml:space="preserve">  44DDE 4,4’-dichloordifenyldichlooretheen 72-55-9 X X</t>
  </si>
  <si>
    <t xml:space="preserve">  24DDD 2,4'-dichloordifenyldichloorethaan 53-19-0 X</t>
  </si>
  <si>
    <t xml:space="preserve">  24DDE 2,4'-dichloordifenyldichlooretheen 3424-82-6 X</t>
  </si>
  <si>
    <t xml:space="preserve">  dieldn dieldrin 60-57-1 X</t>
  </si>
  <si>
    <t xml:space="preserve">  tHpClepO trans-heptachloorepoxide 28044-83-9 X</t>
  </si>
  <si>
    <t xml:space="preserve">  PeClBen pentachloorbenzeen 608-93-5 X</t>
  </si>
  <si>
    <t xml:space="preserve">  cCldn cis-chloordaan 5103-71-9 X</t>
  </si>
  <si>
    <t xml:space="preserve">  tCldn trans-chloordaan 5103-71-9 X</t>
  </si>
  <si>
    <t xml:space="preserve">  cNnCl cis-nonachloor 5103-73-1 X</t>
  </si>
  <si>
    <t xml:space="preserve"> tNnCl trans-nonachloor 39765-80-5 X</t>
  </si>
  <si>
    <t xml:space="preserve"> Polybroomdifenylethers (brandvertragers, PBDE’s)</t>
  </si>
  <si>
    <t xml:space="preserve">  PBDE28 2,4,4’-tribroomdifenylether 41318-75-6 X X X</t>
  </si>
  <si>
    <t xml:space="preserve">  PBDE47 2,2’,4,4’-tetrabroomdifenylether 5436-43-1 X X X</t>
  </si>
  <si>
    <t xml:space="preserve">  PBDE49 2,2’,4,5’-tetrabroomdifenylether 243982-82-3 X</t>
  </si>
  <si>
    <t xml:space="preserve">  PBDE66 2,3’,4,4’-tetrabroomdifenylether 189084-61-5 X X X</t>
  </si>
  <si>
    <t xml:space="preserve">  PBDE75 2,4,4’,6-tetrabroomdifenylether 189084-63-7 X</t>
  </si>
  <si>
    <t xml:space="preserve">  PBDE85 2,2’,3,4,4’-pentabroomdifenylether 182346-21-0 X X X</t>
  </si>
  <si>
    <t xml:space="preserve">  PBDE99 2,2’,4,4’,5-pentabroomdifenylether 60348-60-9 X X X</t>
  </si>
  <si>
    <t xml:space="preserve">  PBDE100 2,2’,4,4’,6-pentabroomdifenylether 189084-64-8 X X X</t>
  </si>
  <si>
    <t xml:space="preserve">  PBDE138 2,2’,3,4,4’,5’-hexabroomdifenylether 182677-30-1 X</t>
  </si>
  <si>
    <t xml:space="preserve">  PBDE153 2,2’,4,4’,5,5’-hexabroomdifenylether 68631-49-2 X X X</t>
  </si>
  <si>
    <t xml:space="preserve">  PBDE154 2,2’,4,4’,5,6’-hexabroomdifenylether 207122-15-4 X</t>
  </si>
  <si>
    <t xml:space="preserve">  PBDE183 2,2’,3,4,4’,5’,6-heptabroomdifenylether 207122-16-5 X X X</t>
  </si>
  <si>
    <t xml:space="preserve">  PBDE185 2,2’,3,4,5,5’,6-heptachloorbifenyl NVT X</t>
  </si>
  <si>
    <t xml:space="preserve"> Organotinverbindingen</t>
  </si>
  <si>
    <t xml:space="preserve">  DC4ySn tibutyltin (kation) 1002-53-5 X X X</t>
  </si>
  <si>
    <t xml:space="preserve">  TC4ySn tributyltin (kation) 36643-28-4 X X X</t>
  </si>
  <si>
    <t xml:space="preserve">  TfySn trifenyltin (kation) 668-34-8 X X X</t>
  </si>
  <si>
    <t xml:space="preserve">  MC4ySn monobutyltin (kation) 78763-54-9 X X X</t>
  </si>
  <si>
    <t xml:space="preserve">  MfySn monofenyltin (kation) 2406-68-0 X X X</t>
  </si>
  <si>
    <t xml:space="preserve">  DfySn difenyltin (kation) 1011-95-6 X X X</t>
  </si>
  <si>
    <t xml:space="preserve"> Radiochemische parameters</t>
  </si>
  <si>
    <t xml:space="preserve"> ALFA Alfa activiteit NVT X X </t>
  </si>
  <si>
    <t xml:space="preserve">  BETA Beta activiteit NVT X X</t>
  </si>
  <si>
    <t xml:space="preserve">  Ra226 Radium 226 13982-63-3 X X</t>
  </si>
  <si>
    <t xml:space="preserve">  K40 kalium 40 13966-00-2 X X</t>
  </si>
  <si>
    <t xml:space="preserve">  Ag110m zilver 110 (metastabiel) 378784-24-8 X X</t>
  </si>
  <si>
    <t xml:space="preserve">  Am241 americium 241 86954-36-1 X X</t>
  </si>
  <si>
    <t xml:space="preserve">  Be7 beryllium 7 13966-02-4 X X</t>
  </si>
  <si>
    <t xml:space="preserve">  Bi214 bismuth 214 14733-03-0 X X</t>
  </si>
  <si>
    <t xml:space="preserve">  Co58 kobalt 58 13981-38-9 X X</t>
  </si>
  <si>
    <t xml:space="preserve">  Co60 kobalt 60 10198-40-0 X X</t>
  </si>
  <si>
    <t xml:space="preserve">  Cs134 cesium 134 13967-70-9 X X</t>
  </si>
  <si>
    <t xml:space="preserve">  Cs137 cesium 137 10045-97-3 X X</t>
  </si>
  <si>
    <t xml:space="preserve">  I131 jood 131 24267-56-9 X X</t>
  </si>
  <si>
    <t xml:space="preserve">  In111 indium 111 15750-15-9 X X</t>
  </si>
  <si>
    <t xml:space="preserve">  Lu177 Lutetium 177 14265-75-9 X X</t>
  </si>
  <si>
    <t xml:space="preserve">  Mn54 mangaan 54 13966-31-9 X X</t>
  </si>
  <si>
    <t xml:space="preserve">  Ru103 ruthenium 103 13968-53-1 X X</t>
  </si>
  <si>
    <t xml:space="preserve">  Ru106 ruthenium 106 13967-48-1 X X</t>
  </si>
  <si>
    <t xml:space="preserve">  Tl201 thallium 201 15064-65-0 X X</t>
  </si>
  <si>
    <t xml:space="preserve">  Tl208 thallium 208 14913-50-9 X X</t>
  </si>
  <si>
    <t xml:space="preserve">  Zn65 zink 65 13982-39-3 X X</t>
  </si>
  <si>
    <t xml:space="preserve">  Pb210 lood 210 14255-04-0 X X</t>
  </si>
  <si>
    <t xml:space="preserve"> PAK-metabolieten_gal</t>
  </si>
  <si>
    <t xml:space="preserve">  1HoxPyr 1-hydroxypyreen 5315-79-7 X</t>
  </si>
  <si>
    <t xml:space="preserve"> Microbiologische parameters</t>
  </si>
  <si>
    <t xml:space="preserve">  FECLCLFMN Aantal Fecale Coliformen (KVE) NVT X</t>
  </si>
  <si>
    <t xml:space="preserve"> E_COLI aantal Escherichia coli (MWA) NVT X </t>
  </si>
  <si>
    <t xml:space="preserve"> Biologische effect parameters</t>
  </si>
  <si>
    <t xml:space="preserve">  ISI Intersexindex X</t>
  </si>
  <si>
    <t xml:space="preserve"> Visziekten Diverse visziekte-indices (geen DONARcoderingen)</t>
  </si>
  <si>
    <t>biota</t>
  </si>
  <si>
    <t>Totaal monster (ongezeefd)</t>
  </si>
  <si>
    <t>Algemeen</t>
  </si>
  <si>
    <t>HUMS dg NVT Humus NVT %</t>
  </si>
  <si>
    <t>%CaCO3 dg NVT Percentage calciumcarbonaat NVT %</t>
  </si>
  <si>
    <t>%KGF16 dg NVT Percentage korrelgroottefractie tot 16 um NVT %</t>
  </si>
  <si>
    <t>%KGFG2000 dg NVT Percentage korrelgroottefractie groter 2000 um NVT %</t>
  </si>
  <si>
    <t>DG of %DS dg NVT Drooggewicht of percentage Droge stof NVT %</t>
  </si>
  <si>
    <t>%OC dg NVT Percentage organisch koolstof NVT %</t>
  </si>
  <si>
    <t>Ontslibd monster (16-2000 µm)</t>
  </si>
  <si>
    <t>Korrelgrootteverdeling</t>
  </si>
  <si>
    <t>MODS (MUX) NVT NVT Modus NVT um</t>
  </si>
  <si>
    <t>PIEK2 (MUX) NVT NVT Piek 2 NVT um</t>
  </si>
  <si>
    <t>VAR (MUX) NVT NVT Variantie NVT um</t>
  </si>
  <si>
    <t>SCH (MUX) NVT NVT Scheefheid NVT DIMSLS</t>
  </si>
  <si>
    <t>KTS (MUX) NVT NVT Kurtosis NVT DIMSLS</t>
  </si>
  <si>
    <t>%KGF53 dg DU1 Percentage korrelgroottefractie tot 53 um NVT %</t>
  </si>
  <si>
    <t>%KGF63 dg DU1 Percentage korrelgroottefractie tot 63 um NVT %</t>
  </si>
  <si>
    <t>D10 dg DU1 Korreldiameter bij 10% van het monster NVT um</t>
  </si>
  <si>
    <t>D20 dg DU1 Korreldiameter bij 20% van het monster NVT um</t>
  </si>
  <si>
    <t>D30 dg DU1 Korreldiameter bij 30% van het monster NVT um</t>
  </si>
  <si>
    <t>D40 dg DU1 Korreldiameter bij 40% van het monster NVT um</t>
  </si>
  <si>
    <t>D50 dg DU1 Korreldiameter bij 50% van het monster (mediaan) NVT um</t>
  </si>
  <si>
    <t>D60 dg DU1 Korreldiameter bij 60% van het monster NVT um</t>
  </si>
  <si>
    <t>D70 dg DU1 Korreldiameter bij 70% van het monster NVT um</t>
  </si>
  <si>
    <t>D80 dg DU1 Korreldiameter bij 80% van het monster NVT um</t>
  </si>
  <si>
    <t xml:space="preserve">D90 dg DU1 Korreldiameter bij 90% van het monster NVT um </t>
  </si>
  <si>
    <t>Gezeefd monster (&lt;63 µm)</t>
  </si>
  <si>
    <t>Algemeen (&lt;63 µm)</t>
  </si>
  <si>
    <t>%OC dg DUK63 Percentage organisch koolstof NVT %</t>
  </si>
  <si>
    <t>%GV dg DUK63 Percentage gloeiverlies (Loss of intace) NVT %</t>
  </si>
  <si>
    <t>Korrelgrootteverdeling (&lt;63 µm)</t>
  </si>
  <si>
    <t>%KGF2 dg DUK63 Percentage korrelgroottefractie tot 2 um NVT %</t>
  </si>
  <si>
    <t>%KGF4 dg DUK63 Percentage korrelgroottefractie tot 4 um NVT %</t>
  </si>
  <si>
    <t>%KGF8 dg DUK63 Percentage korrelgroottefractie tot 8 um NVT %</t>
  </si>
  <si>
    <t>%KGF10 dg DUK63 Percentage korrelgroottefractie tot 10 um NVT %</t>
  </si>
  <si>
    <t>%KGF16 dg DUK63 Percentage korrelgroottefractie tot 16 um NVT %</t>
  </si>
  <si>
    <t>%KGF20 dg DUK63 Percentage korrelgroottefractie tot 20 um NVT %</t>
  </si>
  <si>
    <t>%KGF32 dg DUK63 Percentage korrelgroottefractie tot 32 um NVT %</t>
  </si>
  <si>
    <t>%KGF50 dg DUK63 Percentage korrelgroottefractie tot 50 um NVT %</t>
  </si>
  <si>
    <t>%KGF63 dg DUK63 Percentage korrelgroottefractie tot 63 um NVT %</t>
  </si>
  <si>
    <t>Metalen (&lt;63 µm)</t>
  </si>
  <si>
    <t>Hg dg DUK63 kwik 7439-97-6 mg/kg</t>
  </si>
  <si>
    <t>Cd dg DUK63 cadmium 7440-43-9 mg/kg</t>
  </si>
  <si>
    <t>Cr dg DUK63 chroom 7440-47-3 mg/kg</t>
  </si>
  <si>
    <t>Cu dg DUK63 koper 7440-50-8 mg/kg</t>
  </si>
  <si>
    <t>Ni dg DUK63 nikkel 7440-02-0 mg/kg</t>
  </si>
  <si>
    <t>Pb dg DUK63 lood 7439-92-1 mg/kg</t>
  </si>
  <si>
    <t>Zn dg DUK63 zink 7440-66-6 mg/kg</t>
  </si>
  <si>
    <t>As dg DUK63 arseen 7440-38-2 mg/kg</t>
  </si>
  <si>
    <t>Ba dg DUK63 barium 7440-39-3 mg/kg</t>
  </si>
  <si>
    <t>V dg DUK63 vanadium 7440-62-2 mg/kg</t>
  </si>
  <si>
    <t>Al dg DUK63 aluminium 7429-90-5 mg/kg</t>
  </si>
  <si>
    <t>Ag dg DUK63 zilver 7440-22-4 mg/kg</t>
  </si>
  <si>
    <t>Ti dg DUK63 titaan 7440-32-6 mg/kg</t>
  </si>
  <si>
    <t>Sr dg DUK63 strontium 7440-24-6 mg/kg</t>
  </si>
  <si>
    <t>La dg DUK63 lanthaan 7439-91-0 mg/kg</t>
  </si>
  <si>
    <t>Pr dg DUK63 praseodymium 7440-10-0 mg/kg</t>
  </si>
  <si>
    <t>Cs dg DUK63 cesium 7440-46-2 mg/kg</t>
  </si>
  <si>
    <t>Ga dg DUK63 gallium 7440-55-3 mg/kg</t>
  </si>
  <si>
    <t>Gd dg DUK63 gadolinium 7440-54-2 mg/kg</t>
  </si>
  <si>
    <t>Ge dg DUK63 germanium 7440-56-4 mg/kg</t>
  </si>
  <si>
    <t>Li dg DUK63 lithium 7439-93-2 mg/kg</t>
  </si>
  <si>
    <t>Mn dg DUK63 mangaan 7439-96-5 mg/kg</t>
  </si>
  <si>
    <t>Mo dg DUK63 molybdeen 7439-98-7 mg/kg</t>
  </si>
  <si>
    <t>Rb dg DUK63 rubidium 7440-17-7 mg/kg</t>
  </si>
  <si>
    <t>Se dg DUK63 selenium 7782-49-2 mg/kg</t>
  </si>
  <si>
    <t>Sn dg DUK63 tin 7440-31-5 mg/kg</t>
  </si>
  <si>
    <t>Th dg DUK63 thorium 7440-29-1 mg/kg</t>
  </si>
  <si>
    <t>U dg DUK63 uranium 7440-61-1 mg/kg</t>
  </si>
  <si>
    <t>Y dg DUK63 yttrium 7440-65-5 mg/kg</t>
  </si>
  <si>
    <t>Ca dg DUK63 calcium 7440-70-2 g/kg</t>
  </si>
  <si>
    <t>Fe dg DUK63 ijzer 7439-89-6 g/kg</t>
  </si>
  <si>
    <t>K dg DUK63 kalium 7440-09-7 mg/kg</t>
  </si>
  <si>
    <t>Mg dg DUK63 magnesium 7439-95-4 mg/kg</t>
  </si>
  <si>
    <t>Na dg DUK63 natrium 7440-23-5 mg/kg</t>
  </si>
  <si>
    <t>Ce dg DUK63 cerium 7440-45-1 mg/kg</t>
  </si>
  <si>
    <t>Co dg DUK63 kobalt 7440-48-4 mg/kg</t>
  </si>
  <si>
    <t>Nd dg DUK63 neodymium 7440-00-8 mg/kg</t>
  </si>
  <si>
    <t>Polycyclische aromatisch koolwaterstoffen (PAK’s) (&lt;63 µm)</t>
  </si>
  <si>
    <t>BbF dg DUK63 benzo(b)fluorantheen 205-99-2 mg/kg</t>
  </si>
  <si>
    <t>BkF dg DUK63 benzo(k)fluorantheen 207-08-9 mg/kg</t>
  </si>
  <si>
    <t>Flu dg DUK63 fluorantheen 206-44-0 mg/kg</t>
  </si>
  <si>
    <t>BaP dg DUK63 benzo(a)pyreen 50-32-8 mg/kg</t>
  </si>
  <si>
    <t>BghiPe dg DUK63 benzo(g,h,i)peryleen 191-24-2 mg/kg</t>
  </si>
  <si>
    <t>InP dg DUK63 indeno(1,2,3-c,d)pyreen 193-39-5 mg/kg</t>
  </si>
  <si>
    <t>Fen dg DUK63 fenanthreen 85-01-8 mg/kg</t>
  </si>
  <si>
    <t>Ant dg DUK63 antraceen 120-12-7 mg/kg</t>
  </si>
  <si>
    <t>BaA dg DUK63 benzo(a)antraceen 56-55-3 mg/kg</t>
  </si>
  <si>
    <t>Chr dg DUK63 chryseen 218-01-9 mg/kg</t>
  </si>
  <si>
    <t>Pyr dg DUK63 pyreen 129-00-0 mg/kg</t>
  </si>
  <si>
    <t>DbahAnt dg DUK63 dibenzo(a,h)antraceen 53-70-3 mg/kg</t>
  </si>
  <si>
    <t>Polychloorbifenylen (PCB’s) en Organochloorbestrijdingsmiddelen (OCB’s)</t>
  </si>
  <si>
    <t>PCB28 dg DUK63 2,4,4’-trichloorbifenyl 7012-37-5 ug/kg</t>
  </si>
  <si>
    <t>PCB52 dg DUK63 2,2’,5,5’-tetrachloorbifenyl 35693-99-3 ug/kg</t>
  </si>
  <si>
    <t>PCB101 dg DUK63 2,2’,4,5,5’-pentachloorbifenyl 37680-73-2 ug/kg</t>
  </si>
  <si>
    <t>PCB118 dg DUK63 2,3’,4,4’,5-pentachloorbifenyl 31508-00-6 ug/kg</t>
  </si>
  <si>
    <t>PCB138 dg DUK63 2,2’,3,4,4’,5’-hexachloorbifenyl 35065-28-2 ug/kg</t>
  </si>
  <si>
    <t>PCB153 dg DUK63 2,2’,4,4’,5,5’-hexachloorbifenyl 35065-27-1 ug/kg</t>
  </si>
  <si>
    <t>PCB180 dg DUK63 2,2’,3,4,4’,5,5’-heptachloorbifenyl 35065-29-3 ug/kg</t>
  </si>
  <si>
    <t>HCB dg DUK63 hexachloorbenzeen 118-74-1 ug/kg</t>
  </si>
  <si>
    <t>HxClbtDen dg DUK63 hexachloorbutadieen 87-68-3 ug/kg</t>
  </si>
  <si>
    <t>Polybroomdifenylethers (brandvertragers, PBDE’s) (&lt;63 µm)</t>
  </si>
  <si>
    <t>PBDE28 dg DUK63 2,4,4’-tribroomdifenylether 41318-75-6 ug/kg</t>
  </si>
  <si>
    <t>PBDE47 dg DUK63 2,2’,4,4’-tetrabroomdifenylether 5436-43-1 ug/kg</t>
  </si>
  <si>
    <t>PBDE66 dg DUK63 2,3’,4,4’-tetrabroomdifenylether 189084-61-5 ug/kg</t>
  </si>
  <si>
    <t>PBDE85 dg DUK63 2,2’,3,4,4’-pentabroomdifenylether 182346-21-0 ug/kg</t>
  </si>
  <si>
    <t>PBDE99 dg DUK63 2,2’,4,4’,5-pentabroomdifenylether 60348-60-9 ug/kg</t>
  </si>
  <si>
    <t>PBDE100 dg DUK63 2,2’,4,4’,6-pentabroomdifenylether 189084-64-8 ug/kg</t>
  </si>
  <si>
    <t>PBDE138 dg DUK63 2,2’,3,4,4’,5’-hexabroomdifenylether 182677-30-1 ug/kg</t>
  </si>
  <si>
    <t>PBDE153 dg DUK63 2,2’,4,4’,5,5’-hexabroomdifenylether 68631-49-2 ug/kg</t>
  </si>
  <si>
    <t>PBDE154 dg DUK63 2,2’,4,4’,5,6’-hexabroomdifenylether 207122-15-4 ug/kg</t>
  </si>
  <si>
    <t>PBDE183 dg DUK63 2,2’,3,4,4’,5’,6-heptabroomdifenylether 207122-16-5 ug/kg</t>
  </si>
  <si>
    <t xml:space="preserve">PBDE209 dg DUK63 2,2’,3,3’,4,4’,5,5’,6,6’-decabroomdiphenylether 1163-19-5 ug/kg </t>
  </si>
  <si>
    <t>Organotinverbindingen (&lt;63 µm)</t>
  </si>
  <si>
    <t>DC4ySn dg DUK63 dibutyltin (kation) 1002-53-5 ug/kg</t>
  </si>
  <si>
    <t>TC4ySn dg DUK63 tributyltin (kation) 36643-28-4 ug/kg</t>
  </si>
  <si>
    <t>TfySn dg DUK63 trifenyltin (kation) 668-34-8 ug/kg</t>
  </si>
  <si>
    <t>DfySn dg DUK63 difenyltin (kation) 1011-95-6 ug/kg</t>
  </si>
  <si>
    <t>Radiochemische parameters (&lt;63 µm)</t>
  </si>
  <si>
    <t>ALFA dg DUK63 Alfa activiteit NVT Bq/kg</t>
  </si>
  <si>
    <t>BETA dg DUK63 Beta activiteit NVT Bq/kg</t>
  </si>
  <si>
    <t>K40 dg DUK63 kalium 40 13966-00-2 Bq/kg</t>
  </si>
  <si>
    <t>Ag110m dg DUK63 zilver 110 (metastabiel) 378784-24-8 Bq/kg</t>
  </si>
  <si>
    <t>Am241 dg DUK63 americium 241 86954-36-1 Bq/kg</t>
  </si>
  <si>
    <t>Be7 dg DUK63 beryllium 7 13966-02-4 Bq/kg</t>
  </si>
  <si>
    <t>Bi214 dg DUK63 bismuth 214 14733-03-0 Bq/kg</t>
  </si>
  <si>
    <t>Co58 dg DUK63 kobalt 58 13981-38-9 Bq/kg</t>
  </si>
  <si>
    <t>Co60 dg DUK63 kobalt 60 10198-40-0 Bq/kg</t>
  </si>
  <si>
    <t>Cs134 dg DUK63 cesium 134 13967-70-9 Bq/kg</t>
  </si>
  <si>
    <t>Cs137 dg DUK63 cesium 137 10045-97-3 Bq/kg</t>
  </si>
  <si>
    <t>I131 dg DUK63 jood 131 24267-56-9 Bq/kg</t>
  </si>
  <si>
    <t>In111 dg DUK63 indium 111 15750-15-9 Bq/kg</t>
  </si>
  <si>
    <t>Lu177 dg DUK63 Lutetium 177 14265-75-9 Bq/kg</t>
  </si>
  <si>
    <t>Mn54 dg DUK63 mangaan 54 13966-31-9 Bq/kg</t>
  </si>
  <si>
    <t>Ru103 dg DUK63 ruthenium 103 13968-53-1 Bq/kg</t>
  </si>
  <si>
    <t>Ru106 dg DUK63 ruthenium 106 13967-48-1 Bq/kg</t>
  </si>
  <si>
    <t>Tl201 dg DUK63 thallium 201 15064-65-0 Bq/kg</t>
  </si>
  <si>
    <t>Tl208 dg DUK63 thallium 208 14913-50-9 Bq/kg</t>
  </si>
  <si>
    <t>Zn65 dg DUK63 zink 65 13982-39-3 Bq/kg</t>
  </si>
  <si>
    <t>Pb210 dg DUK63 lood 210 14255-04-0 Bq/kg</t>
  </si>
  <si>
    <t xml:space="preserve"> %KGF16_2000 dg NVT Percentage korrelgroottefractie tussen 16 en 2000 um NVT %</t>
  </si>
  <si>
    <t>s_NMDSED dg NVT Som niet minerale delen sediment (kalk, humus e.d.) (berekend uit HUMS+%CaCO3m) NVT %</t>
  </si>
  <si>
    <t>%KGFG63 dg NVT Percentage korrelgroottefractie groter 63 um. (berekend uit DU1-monster) NVT %</t>
  </si>
  <si>
    <t>%KGV (MUX) dg DU1 Percentage korrelgrootte verdeling (gelijk aan %KGF16_2000 ongezeefd) NVT %</t>
  </si>
  <si>
    <t>bodem</t>
  </si>
  <si>
    <t>stoffen per groep gecopieerd uit meetplan</t>
  </si>
  <si>
    <t>daarna geordend</t>
  </si>
  <si>
    <t>Willem.stolte@deltares.nl</t>
  </si>
  <si>
    <t>Polybroomdifenylethers (brandvertragers, PBDE’s)</t>
  </si>
  <si>
    <t>PBDE28 2,4,4’-tribroomdifenylether 41318-75-6 ug/l</t>
  </si>
  <si>
    <t>PBDE47 2,2’,4,4’-tetrabroomdifenylether 5436-43-1 ug/l</t>
  </si>
  <si>
    <t>PBDE49 2,2’,4,5’-tetrabroomdifenylether 243982-82-3 ug/l</t>
  </si>
  <si>
    <t>PBDE85 2,2’,3,4,4’-pentabroomdifenylether 182346-21-0 ug/l</t>
  </si>
  <si>
    <t>PBDE99 2,2’,4,4’,5-pentabroomdifenylether 60348-60-9 ug/l</t>
  </si>
  <si>
    <t xml:space="preserve">PBDE100 2,2’,4,4’,6-pentabroomdifenylether 189084-64-8 ug/l </t>
  </si>
  <si>
    <t>PBDE138 2,2’,3,4,4’,5’-hexabroomdifenylether 182677-30-1 ug/l</t>
  </si>
  <si>
    <t>PBDE153 2,2’,4,4’,5,5’-hexabroomdifenylether 68631-49-2 ug/l</t>
  </si>
  <si>
    <t>PBDE154 2,2’,4,4’,5,6’-hexabroomdifenylether 207122-15-4 ug/l</t>
  </si>
  <si>
    <t xml:space="preserve">PBDE209 2,2’,3,3’,4,4’,5,5’,6,6’-decabroomdiphenylether 1163-19-5 ug/l </t>
  </si>
  <si>
    <t>Matig polaire verbindingen</t>
  </si>
  <si>
    <t>Tazfs triazofos 24017-47-8 ug/l</t>
  </si>
  <si>
    <t>Daznn diazinon 333-41-5 ug/l</t>
  </si>
  <si>
    <t>C2ypton ethylparathion 56-38-2 ug/l</t>
  </si>
  <si>
    <t>feNO2ton fenitrothion 122-14-5 ug/l</t>
  </si>
  <si>
    <t>fenton fenthion 55-38-9 ug/l</t>
  </si>
  <si>
    <t>malton malathion 121-75-5 ug/l</t>
  </si>
  <si>
    <t>ptonC1y parathion-methyl 298-00-0 ug/l</t>
  </si>
  <si>
    <t>C1yazfs methylazinfos 86-50-0 ug/l</t>
  </si>
  <si>
    <t>C2yazfs ethylazinfos 2642-71-9 ug/l</t>
  </si>
  <si>
    <t>coumfs coumafos 56-72-4 ug/l</t>
  </si>
  <si>
    <t>mevfs mevinfos 7786-34-7 ug/l</t>
  </si>
  <si>
    <t>dmtn deltamethrin 52918-63-5 ug/l</t>
  </si>
  <si>
    <t>esfvlrt esfenvaleraat 66230-04-4 ug/l</t>
  </si>
  <si>
    <t>fenamfs fenamifos 22224-92-6 ug/l</t>
  </si>
  <si>
    <t>fenOxcb fenoxycarb 72490-01-8 ug/l</t>
  </si>
  <si>
    <t>pirmfC1y pirimifos-methyl 29232-93-7 ug/l</t>
  </si>
  <si>
    <t xml:space="preserve">heptnfs heptenofos 23560-59-0 ug/l </t>
  </si>
  <si>
    <t>Chloorfenolen (CP’s)</t>
  </si>
  <si>
    <t>s_2425DCP Som 2,4- en 2,5-dichloorfenol NVT ug/l</t>
  </si>
  <si>
    <t>245TclFol 2,4,5-trichloorfenol 95-95-4 ug/l</t>
  </si>
  <si>
    <t>246TclFol 2,4,6-trichloorfenol 88-06-2 ug/l</t>
  </si>
  <si>
    <t xml:space="preserve">3ClFol 3-chloorfenol 108-43-0 ug/l </t>
  </si>
  <si>
    <t>Fenolen en anilinen</t>
  </si>
  <si>
    <t>s4C9yFol som vertakte 4-nonylfenol-isomeren</t>
  </si>
  <si>
    <t xml:space="preserve"> -let op: in directive vermeld maar niet gemeten:</t>
  </si>
  <si>
    <t xml:space="preserve">PeClFol pentachloorfenol 87-86-5 ug/l </t>
  </si>
  <si>
    <t>Polaire bestrijdingmiddelen (PBM)</t>
  </si>
  <si>
    <t>Dmtat dimethoaat 60-51-5 ug/l</t>
  </si>
  <si>
    <t>Clprfs chloorpyrifos 2921-88-2 ug/l</t>
  </si>
  <si>
    <t>DClvs dichloorvos 62-73-7 ug/l</t>
  </si>
  <si>
    <t>alCl alachloor 15972-60-8 ug/l</t>
  </si>
  <si>
    <t>atzne atrazine 1912-24-9 ug/l</t>
  </si>
  <si>
    <t>Clfvfs chloorfenvinfos 470-90-6 ug/l</t>
  </si>
  <si>
    <t>Cltlrn chloortoluron 15545-48-9 ug/l</t>
  </si>
  <si>
    <t>Durn diuron 330-54-1 ug/l</t>
  </si>
  <si>
    <t>irgrl irgarol 28159-98-0 ug/l</t>
  </si>
  <si>
    <t>iptrn isoproturon 34123-59-6 ug/l</t>
  </si>
  <si>
    <t>linrn linuron 330-55-2 ug/l</t>
  </si>
  <si>
    <t>metbtazrn methabenzthiazuron 18691-97-9 ug/l</t>
  </si>
  <si>
    <t xml:space="preserve">metlCl metolachloor 51218-45-2 ug/l </t>
  </si>
  <si>
    <t>pirmcb pirimicarb 23103-98-2 ug/l</t>
  </si>
  <si>
    <t xml:space="preserve">simzne simazine 122-34-9 ug/l </t>
  </si>
  <si>
    <t>Organotinverbindingen</t>
  </si>
  <si>
    <t>DC4ySn dibutyltin (kation) 1002-53-5 ng/l</t>
  </si>
  <si>
    <t>DfySn difenyltin (kation) 1011-95-6 ng/l</t>
  </si>
  <si>
    <t>T4C4ySn tetrabutyltin 1461-25-2 ng/l</t>
  </si>
  <si>
    <t>TC4ySn tributyltin (kation) 36643-28-4 ng/l</t>
  </si>
  <si>
    <t>TfySn trifenyltin (kation) 668-34-8 ug/l</t>
  </si>
  <si>
    <t>Diverse organische stoffen</t>
  </si>
  <si>
    <t>Clidzn chloridazon 1698-60-8 ug/l</t>
  </si>
  <si>
    <t>Mlnrn monolinuron 1746-81-2 ug/l</t>
  </si>
  <si>
    <t>abmtne abamectine 71751-41-2 ug/l</t>
  </si>
  <si>
    <t>doDne dodine 2439-10-3 ug/l</t>
  </si>
  <si>
    <t>imdcpd imidacloprid 138261-41-3 ug/l</t>
  </si>
  <si>
    <t>DmtnmdP dimethenamid-P 163515-14-8 ug/l</t>
  </si>
  <si>
    <t>DEHP bis(2-ethylhexyl)ftalaat (DEHP) 117-81-7 ug/l</t>
  </si>
  <si>
    <t>Tfrlne trifluraline 1582-09-8 ug/l</t>
  </si>
  <si>
    <t>Radiochemische parameters</t>
  </si>
  <si>
    <t>ALFA Alfa activiteit NVT mBq/l</t>
  </si>
  <si>
    <t>BETA Beta activiteit NVT mBq/l</t>
  </si>
  <si>
    <t>RESTB Rest beta activiteit NVT mBq/l</t>
  </si>
  <si>
    <t>H3 Beta activiteit van tritium NVT mBq/l</t>
  </si>
  <si>
    <t>K40BRKD Beta activiteit van Kalium 40, berekend NVT mBq/l</t>
  </si>
  <si>
    <t>Sr90 Strontium 90 NVT mBq/l</t>
  </si>
  <si>
    <t>Tc99 Technetium 99 NVT mBq/l</t>
  </si>
  <si>
    <t>Ra226 Radium 226 13982-63-3 mBq/l</t>
  </si>
  <si>
    <t xml:space="preserve">Ra228 Radium 228 15262-20-1 mBq/l </t>
  </si>
  <si>
    <t>Radiochemische parameters, gammanucliden</t>
  </si>
  <si>
    <t>Ag110m zilver 110 (metastabiel) 378784-24-8 mBq/l</t>
  </si>
  <si>
    <t>Am241 Americium 241 86954-36-1 mBq/l</t>
  </si>
  <si>
    <t>Be7 beryllium 7 13966-02-4 mBq/l</t>
  </si>
  <si>
    <t>Ce144 cerium 144 14762-78-8 mBq/l</t>
  </si>
  <si>
    <t>Co58 kobalt 58 13981-38-9 mBq/l</t>
  </si>
  <si>
    <t>Co60 kobalt 60 10198-40-0 mBq/l</t>
  </si>
  <si>
    <t>Cs134 cesium 134 13967-70-9 mBq/l</t>
  </si>
  <si>
    <t>Cs137 cesium 137 10045-97-3 mBq/l</t>
  </si>
  <si>
    <t>Hg203 kwik 203 13982-78-0 mBq/l</t>
  </si>
  <si>
    <t>I131 jood 131 24267-56-9 mBq/l</t>
  </si>
  <si>
    <t>In111 indium 111 15750-15-9 mBq/l</t>
  </si>
  <si>
    <t>Lu177 Lutetium 177 14265-75-9 mBq/l</t>
  </si>
  <si>
    <t>Mn54 mangaan 54 13966-31-9 mBq/l</t>
  </si>
  <si>
    <t>Mo99 molybdeen 99 14119-15-4 mBq/l</t>
  </si>
  <si>
    <t>Na22 natrium 22 13966-32-0 mBq/l</t>
  </si>
  <si>
    <t>Ru103 ruthenium 103 13968-53-1 mBq/l</t>
  </si>
  <si>
    <t>Ru106 Ruthenium 106 13967-48-1 mBq/l</t>
  </si>
  <si>
    <t>Sb122 antimoon 122 14374-79-9 mBq/l</t>
  </si>
  <si>
    <t>Sb124 antimoon 124 14683-10-4 mBq/l</t>
  </si>
  <si>
    <t>Sb125 antimoon 125 14234-35-6 mBq/l</t>
  </si>
  <si>
    <t xml:space="preserve">Tc99m Technetium 99 (metastabiel) 378784-45-3 mBq/l </t>
  </si>
  <si>
    <t>Tl201 Thallium 201 15064-65-0 mBq/l</t>
  </si>
  <si>
    <t xml:space="preserve">Zn65 zink 65 13982-39-3 mBq/l </t>
  </si>
  <si>
    <t>Biologische parameters</t>
  </si>
  <si>
    <t>CHLFa chlorofyl-a 479-61-8 ug/l</t>
  </si>
  <si>
    <t>FEOa Feofytine a NVT ug/l</t>
  </si>
  <si>
    <t>water</t>
  </si>
  <si>
    <t>DUURBMSRG Duur bemonstering NVT h</t>
  </si>
  <si>
    <t>Ql Debiet over bemonsteringsperiode NVT l</t>
  </si>
  <si>
    <t>NGWTTL Nat gewicht totaal NVT g</t>
  </si>
  <si>
    <t>%DS Percentage droge stof NVT %</t>
  </si>
  <si>
    <t>NG Natgewicht NVT g</t>
  </si>
  <si>
    <t>DG Drooggewicht NVT g</t>
  </si>
  <si>
    <t>Algemeen/Nutriënten</t>
  </si>
  <si>
    <t>%GV dg Percentage gloeiverlies (Loss of intace) NVT %</t>
  </si>
  <si>
    <t>%OC dg Percentage organisch koolstof NVT %</t>
  </si>
  <si>
    <t>%KGF2 dg Percentage korrelgroottefractie tot 2 um NVT %</t>
  </si>
  <si>
    <t>%KGF4 dg Percentage korrelgroottefractie tot 4 um NVT %</t>
  </si>
  <si>
    <t>%KGF8 dg Percentage korrelgroottefractie tot 8 um NVT %</t>
  </si>
  <si>
    <t>%KGF10 dg Percentage korrelgroottefractie tot 10 um NVT %</t>
  </si>
  <si>
    <t>%KGF16 dg Percentage korrelgroottefractie tot 16 um NVT %</t>
  </si>
  <si>
    <t>%KGF20 dg Percentage korrelgroottefractie tot 20 um NVT %</t>
  </si>
  <si>
    <t>%KGF32 dg Percentage korrelgroottefractie tot 32 um NVT %</t>
  </si>
  <si>
    <t>%KGF50 dg Percentage korrelgroottefractie tot 50 um NVT %</t>
  </si>
  <si>
    <t>%KGF63 dg Percentage korrelgroottefractie tot 63 um NVT %</t>
  </si>
  <si>
    <t>%KGFG63 dg Percentage korrelgroottefractie groter 63 um NVT %</t>
  </si>
  <si>
    <t>As dg arseen 7440-38-2 mg/kg</t>
  </si>
  <si>
    <t>Hg dg kwik 7439-97-6 mg/kg</t>
  </si>
  <si>
    <t>Ca dg calcium 7440-70-2 g/kg</t>
  </si>
  <si>
    <t>K dg kalium 7440-09-7 g/kg</t>
  </si>
  <si>
    <t>Mg dg magnesium 7439-95-4 g/kg</t>
  </si>
  <si>
    <t>Na dg natrium 7440-23-5 g/kg</t>
  </si>
  <si>
    <t>Cs dg cesium 7440-46-2 mg/kg</t>
  </si>
  <si>
    <t>Ga dg gallium 7440-55-3 mg/kg</t>
  </si>
  <si>
    <t>Gd dg gadolinium 7440-54-2 mg/kg</t>
  </si>
  <si>
    <t>Ge dg germanium 7440-56-4 mg/kg</t>
  </si>
  <si>
    <t xml:space="preserve">Li dg lithium 7439-93-2 mg/kg </t>
  </si>
  <si>
    <t>Mo dg molybdeen 7439-98-7 mg/kg</t>
  </si>
  <si>
    <t>Rb dg rubidium 7440-17-7 mg/kg</t>
  </si>
  <si>
    <t>Se dg selenium 7782-49-2 mg/kg</t>
  </si>
  <si>
    <t>Sn dg tin 7440-31-5 mg/kg</t>
  </si>
  <si>
    <t>Th dg thorium 7440-29-1 mg/kg</t>
  </si>
  <si>
    <t>U dg uranium 7440-61-1 mg/kg</t>
  </si>
  <si>
    <t>Y dg yttrium 7440-65-5 mg/kg</t>
  </si>
  <si>
    <t>Cd dg cadmium 7440-43-9 mg/kg</t>
  </si>
  <si>
    <t>Cr dg chroom 7440-47-3 mg/kg</t>
  </si>
  <si>
    <t>Cu dg koper 7440-50-8 mg/kg</t>
  </si>
  <si>
    <t>Ni dg nikkel 7440-02-0 mg/kg</t>
  </si>
  <si>
    <t>Pb dg lood 7439-92-1 mg/kg</t>
  </si>
  <si>
    <t>Zn dg zink 7440-66-6 mg/kg</t>
  </si>
  <si>
    <t>Mn dg mangaan 7439-96-5 mg/kg</t>
  </si>
  <si>
    <t>Fe dg ijzer 7439-89-6 g/kg</t>
  </si>
  <si>
    <t xml:space="preserve">Ba dg barium 7440-39-3 mg/kg </t>
  </si>
  <si>
    <t>Co dg kobalt 7440-48-4 mg/kg</t>
  </si>
  <si>
    <t>V dg vanadium 7440-62-2 mg/kg</t>
  </si>
  <si>
    <t>Al dg aluminium 7429-90-5 mg/kg</t>
  </si>
  <si>
    <t>Ag dg zilver 7440-22-4 mg/kg</t>
  </si>
  <si>
    <t>Ti dg titaan 7440-32-6 g/kg</t>
  </si>
  <si>
    <t>Sr dg strontium 7440-24-6 mg/kg</t>
  </si>
  <si>
    <t>Ce dg cerium 7440-45-1 mg/kg</t>
  </si>
  <si>
    <t>La dg lanthaan 7439-91-0 mg/kg</t>
  </si>
  <si>
    <t>Nd dg neodymium 7440-00-8 mg/kg</t>
  </si>
  <si>
    <t>Pr dg praseodymium 7440-10-0 mg/kg</t>
  </si>
  <si>
    <t>Polycyclische aromatisch koolwaterstoffen (PAK’s)</t>
  </si>
  <si>
    <t>BbF dg benzo(b)fluorantheen 205-99-2 mg/kg</t>
  </si>
  <si>
    <t>BkF dg benzo(k)fluorantheen 207-08-9 mg/kg</t>
  </si>
  <si>
    <t>Flu dg fluorantheen 206-44-0 mg/kg</t>
  </si>
  <si>
    <t>BaP dg benzo(a)pyreen 50-32-8 mg/kg</t>
  </si>
  <si>
    <t>BghiPe dg benzo(g,h,i)peryleen 191-24-2 mg/kg</t>
  </si>
  <si>
    <t>InP dg indeno(1,2,3-c,d)pyreen 193-39-5 mg/kg</t>
  </si>
  <si>
    <t>Fen dg fenanthreen 85-01-8 mg/kg</t>
  </si>
  <si>
    <t>Ant dg antraceen 120-12-7 mg/kg</t>
  </si>
  <si>
    <t>BaA dg benzo(a)antraceen 56-55-3 mg/kg</t>
  </si>
  <si>
    <t>Chr dg chryseen 218-01-9 mg/kg</t>
  </si>
  <si>
    <t>Pyr dg pyreen 129-00-0 mg/kg</t>
  </si>
  <si>
    <t>DbahAnt dg dibenzo(a,h)antraceen 53-70-3 mg/kg</t>
  </si>
  <si>
    <t>AcNe dg acenafteen 83-32-9 mg/kg</t>
  </si>
  <si>
    <t>Fle dg fluoreen 86-73-7 mg/kg</t>
  </si>
  <si>
    <t>Naf dg naftaleen 91-20-3 mg/kg</t>
  </si>
  <si>
    <t xml:space="preserve">AcNy dg acenaftyleen 208-96-8 mg/kg </t>
  </si>
  <si>
    <t>Polychloorbifenylen (PCB’s)</t>
  </si>
  <si>
    <t>PCB28 dg 2,4,4’-trichloorbifenyl 7012-37-5 ug/kg</t>
  </si>
  <si>
    <t>PCB52 dg 2,2’,5,5’-tetrachloorbifenyl 35693-99-3 ug/kg</t>
  </si>
  <si>
    <t>PCB101 dg 2,2’,4,5,5’-pentachloorbifenyl 37680-73-2 ug/kg</t>
  </si>
  <si>
    <t>PCB118 dg 2,3’,4,4’,5-pentachloorbifenyl 31508-00-6 ug/kg</t>
  </si>
  <si>
    <t>PCB138 dg 2,2’,3,4,4’,5’-hexachloorbifenyl 35065-28-2 ug/kg</t>
  </si>
  <si>
    <t>PCB153 dg 2,2’,4,4’,5,5’-hexachloorbifenyl 35065-27-1 ug/kg</t>
  </si>
  <si>
    <t>PCB180 dg 2,2’,3,4,4’,5,5’-heptachloorbifenyl 35065-29-3 ug/kg</t>
  </si>
  <si>
    <t>HCB dg hexachloorbenzeen 118-74-1 ug/kg</t>
  </si>
  <si>
    <t>HxClbtDen dg hexachloorbutadieen 87-68-3 ug/kg</t>
  </si>
  <si>
    <t>DC4ySn dg dibutyltin (kation) 1002-53-5 ug/kg</t>
  </si>
  <si>
    <t>TC4ySn dg tributyltin (kation) 36643-28-4 ug/kg</t>
  </si>
  <si>
    <t>TfySn dg trifenyltin (kation) 668-34-8 ug/kg</t>
  </si>
  <si>
    <t>DfySn dg difenyltin (kation) 1011-95-6 ug/kg</t>
  </si>
  <si>
    <t>T4C4ySn dg tetrabutyltin 1461-25-2 ug/kg</t>
  </si>
  <si>
    <t>PBDE28 dg 2,4,4’-tribroomdifenylether 41318-75-6 ug/kg</t>
  </si>
  <si>
    <t>PBDE47 dg 2,2’,4,4’-tetrabroomdifenylether 5436-43-1 ug/kg</t>
  </si>
  <si>
    <t>PBDE66 dg 2,3’,4,4’-tetrabroomdifenylether 189084-61-5 ug/kg</t>
  </si>
  <si>
    <t>PBDE85 dg 2,2’,3,4,4’-pentabroomdifenylether 182346-21-0 ug/kg</t>
  </si>
  <si>
    <t>PBDE99 dg 2,2’,4,4’,5-pentabroomdifenylether 60348-60-9 ug/kg</t>
  </si>
  <si>
    <t>PBDE100 dg 2,2’,4,4’,6-pentabroomdifenylether 189084-64-8 ug/kg</t>
  </si>
  <si>
    <t>PBDE138 dg 2,2’,3,4,4’,5’-hexabroomdifenylether 182677-30-1 ug/kg</t>
  </si>
  <si>
    <t>PBDE153 dg 2,2’,4,4’,5,5’-hexabroomdifenylether 68631-49-2 ug/kg</t>
  </si>
  <si>
    <t xml:space="preserve">PBDE154 dg 2,2’,4,4’,5,6’-hexabroomdifenylether 207122-15-4 ug/kg </t>
  </si>
  <si>
    <t>PBDE183 dg 2,2’,3,4,4’,5’,6-heptabroomdifenylether 207122-16-5 ug/kg</t>
  </si>
  <si>
    <t>PBDE209 dg 2,2’,3,3’,4,4’,5,5’,6,6’-decabroomdiphenylether 1163-19-5 ug/kg</t>
  </si>
  <si>
    <t>ALFA dg Alfa activiteit NVT Bq/kg</t>
  </si>
  <si>
    <t>BETA dg Beta activiteit NVT Bq/kg</t>
  </si>
  <si>
    <t>Pb210 dg lood 210 14255-04-0 Bq/kg</t>
  </si>
  <si>
    <t>K40 dg kalium 40 13966-00-2 Bq/kg</t>
  </si>
  <si>
    <t>Ag110m dg zilver 110 (metastabiel) 378784-24-8 Bq/kg</t>
  </si>
  <si>
    <t>Am241 dg americium 241 86954-36-1 Bq/kg</t>
  </si>
  <si>
    <t>Be7 dg beryllium 7 13966-02-4 Bq/kg</t>
  </si>
  <si>
    <t>Bi214 dg bismuth 214 14733-03-0 Bq/kg</t>
  </si>
  <si>
    <t>Co58 dg kobalt 58 13981-38-9 Bq/kg</t>
  </si>
  <si>
    <t>Co60 dg kobalt 60 10198-40-0 Bq/kg</t>
  </si>
  <si>
    <t>Cs134 dg cesium 134 13967-70-9 Bq/kg</t>
  </si>
  <si>
    <t>Cs137 dg cesium 137 10045-97-3 Bq/kg</t>
  </si>
  <si>
    <t>I131 dg jood 131 24267-56-9 Bq/kg</t>
  </si>
  <si>
    <t>In111 dg indium 111 15750-15-9 Bq/kg</t>
  </si>
  <si>
    <t>Lu177 dg Lutetium 177 14265-75-9 Bq/kg</t>
  </si>
  <si>
    <t>Mn54 dg mangaan 54 13966-31-9 Bq/kg</t>
  </si>
  <si>
    <t>Ru103 dg ruthenium 103 13968-53-1 Bq/kg</t>
  </si>
  <si>
    <t>Ru106 dg ruthenium 106 13967-48-1 Bq/kg</t>
  </si>
  <si>
    <t>Tl201 dg thallium 201 15064-65-0 Bq/kg</t>
  </si>
  <si>
    <t>Tl208 dg thallium 208 14913-50-9 Bq/kg</t>
  </si>
  <si>
    <t>Zn65 dg zink 65 13982-39-3 Bq/kg</t>
  </si>
  <si>
    <t>zwevend stof</t>
  </si>
  <si>
    <t>compartiment.code</t>
  </si>
  <si>
    <t>BS</t>
  </si>
  <si>
    <t>OW</t>
  </si>
  <si>
    <t>ZS</t>
  </si>
  <si>
    <t>waarneminggroep</t>
  </si>
  <si>
    <t>monstercriterium</t>
  </si>
  <si>
    <t>bemonsteringsoort</t>
  </si>
  <si>
    <t>parameter.code</t>
  </si>
  <si>
    <t xml:space="preserve"> VET vrij extraheerbaar (nodig voor analyse, Soxhlet/pentaan/dichloormethaan) NVT</t>
  </si>
  <si>
    <t xml:space="preserve">  s_BbFBkF som benzo(b)fluorantheen en  benzo(k)fluorantheen  NVT X</t>
  </si>
  <si>
    <t xml:space="preserve">  s_PCB6695 Som PCB66 (2,3,4,4-tetrachloorbifenyl) en PCB95 (2,2’,3,5’,6-pentachloorbifenyl) 32598-10-0 38379-99-6</t>
  </si>
  <si>
    <t xml:space="preserve">  s_PCB138163 Som PCB138 (2,2’,3,4,4’,5’-hexachloorbifenyl) en PCB163 (2,3,3’,4’,5,6-Hexachloorbifenyl) 35065-28-2 74472-44-9</t>
  </si>
  <si>
    <t xml:space="preserve">  sPBB153DE154 som 2,2’,4,4’,5,5’-hexabroombifenyl (PBB153) en 2,2’,4,4’,5,6’-hexabroomdifenylether (PBDE154) NVT X X X</t>
  </si>
  <si>
    <t xml:space="preserve">  VDSI Vas Deferens Sequence Index (zaadleider index)</t>
  </si>
  <si>
    <t xml:space="preserve">  RPSI Relative Penis Size Index (relatieve penislengte)</t>
  </si>
  <si>
    <t>MCPP 2-methyl-4-chloorfenoxypropionzuur (mecoprop) 93-65-2 ug/l</t>
  </si>
  <si>
    <t>25154-52-3 (alle isomeren) 104-40-5 84852-15-3 ug/l</t>
  </si>
  <si>
    <t>4ttC8yFol 4-tertiair-octylfenol -let op: in directive vermeld maar niet gemeten: 1806-26-4 (octylfenol) 140-66-9 ug/l</t>
  </si>
  <si>
    <t xml:space="preserve"> K kalium 7440-09-7 X</t>
  </si>
  <si>
    <t>zonder X-en</t>
  </si>
  <si>
    <t>hoedanigheid.code</t>
  </si>
  <si>
    <t>zoekterm</t>
  </si>
  <si>
    <t>hdh.code</t>
  </si>
  <si>
    <t xml:space="preserve"> nf</t>
  </si>
  <si>
    <t>nf</t>
  </si>
  <si>
    <t xml:space="preserve"> pg</t>
  </si>
  <si>
    <t>pg</t>
  </si>
  <si>
    <t/>
  </si>
  <si>
    <t>dg</t>
  </si>
  <si>
    <t>Nnf</t>
  </si>
  <si>
    <t>Pnf</t>
  </si>
  <si>
    <t>OE</t>
  </si>
  <si>
    <t>LT</t>
  </si>
  <si>
    <t>totaal</t>
  </si>
  <si>
    <t>vrij extraheerbaar</t>
  </si>
  <si>
    <t xml:space="preserve"> </t>
  </si>
  <si>
    <t>Ptot</t>
  </si>
  <si>
    <t>Ntot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</si>
</sst>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illem.stolte@deltare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038B-F0E9-4B15-8019-26205B9EA739}">
  <dimension ref="A1:H740"/>
  <sheetViews>
    <sheetView tabSelected="1" topLeftCell="C29" workbookViewId="0">
      <selection activeCell="E38" sqref="E38"/>
    </sheetView>
  </sheetViews>
  <sheetFormatPr defaultRowHeight="15" x14ac:dyDescent="0.25"/>
  <cols>
    <col min="1" max="1" width="8" customWidth="1"/>
    <col min="2" max="2" width="11.28515625" customWidth="1"/>
    <col min="3" max="3" width="11.7109375" customWidth="1"/>
    <col min="4" max="4" width="38.85546875" customWidth="1"/>
    <col min="5" max="5" width="44.42578125" customWidth="1"/>
    <col min="6" max="6" width="35.42578125" customWidth="1"/>
    <col min="7" max="7" width="24.42578125" customWidth="1"/>
    <col min="8" max="8" width="14.5703125" customWidth="1"/>
  </cols>
  <sheetData>
    <row r="1" spans="1:8" x14ac:dyDescent="0.25">
      <c r="A1" t="s">
        <v>783</v>
      </c>
      <c r="B1" t="s">
        <v>777</v>
      </c>
      <c r="C1" t="s">
        <v>782</v>
      </c>
      <c r="D1" t="s">
        <v>781</v>
      </c>
      <c r="E1" t="s">
        <v>0</v>
      </c>
      <c r="F1" t="s">
        <v>796</v>
      </c>
      <c r="G1" t="s">
        <v>784</v>
      </c>
      <c r="H1" t="s">
        <v>797</v>
      </c>
    </row>
    <row r="2" spans="1:8" x14ac:dyDescent="0.25">
      <c r="A2" t="s">
        <v>400</v>
      </c>
      <c r="B2" t="s">
        <v>808</v>
      </c>
      <c r="D2" t="s">
        <v>191</v>
      </c>
      <c r="E2" t="s">
        <v>192</v>
      </c>
      <c r="F2" t="str">
        <f t="shared" ref="F2:F57" si="0">IF(ISNUMBER(FIND(" X", E2)), TRIM(LEFT(TRIM(E2),FIND(" X", TRIM(E2))-1)), TRIM(E2))</f>
        <v>GEUR Geur NVT</v>
      </c>
      <c r="G2" t="str">
        <f t="shared" ref="G2:G24" si="1" xml:space="preserve"> LEFT(TRIM(E2),FIND(" ",TRIM(E2)))</f>
        <v xml:space="preserve">GEUR </v>
      </c>
      <c r="H2" t="s">
        <v>804</v>
      </c>
    </row>
    <row r="3" spans="1:8" x14ac:dyDescent="0.25">
      <c r="A3" t="s">
        <v>400</v>
      </c>
      <c r="B3" t="s">
        <v>808</v>
      </c>
      <c r="D3" t="s">
        <v>191</v>
      </c>
      <c r="E3" t="s">
        <v>193</v>
      </c>
      <c r="F3" t="str">
        <f t="shared" si="0"/>
        <v>SMAAK Smaak NVT</v>
      </c>
      <c r="G3" t="str">
        <f t="shared" si="1"/>
        <v xml:space="preserve">SMAAK </v>
      </c>
      <c r="H3" t="s">
        <v>804</v>
      </c>
    </row>
    <row r="4" spans="1:8" x14ac:dyDescent="0.25">
      <c r="A4" t="s">
        <v>400</v>
      </c>
      <c r="B4" t="s">
        <v>808</v>
      </c>
      <c r="D4" t="s">
        <v>191</v>
      </c>
      <c r="E4" t="s">
        <v>194</v>
      </c>
      <c r="F4" t="str">
        <f t="shared" si="0"/>
        <v>ACCMLTDR Accumulatieduur NVT</v>
      </c>
      <c r="G4" t="str">
        <f t="shared" si="1"/>
        <v xml:space="preserve">ACCMLTDR </v>
      </c>
      <c r="H4" t="s">
        <v>804</v>
      </c>
    </row>
    <row r="5" spans="1:8" x14ac:dyDescent="0.25">
      <c r="A5" t="s">
        <v>400</v>
      </c>
      <c r="B5" t="s">
        <v>808</v>
      </c>
      <c r="D5" t="s">
        <v>191</v>
      </c>
      <c r="E5" t="s">
        <v>195</v>
      </c>
      <c r="F5" t="str">
        <f t="shared" si="0"/>
        <v>AANTL Aantal NVT</v>
      </c>
      <c r="G5" t="str">
        <f t="shared" si="1"/>
        <v xml:space="preserve">AANTL </v>
      </c>
      <c r="H5" t="s">
        <v>804</v>
      </c>
    </row>
    <row r="6" spans="1:8" x14ac:dyDescent="0.25">
      <c r="A6" t="s">
        <v>400</v>
      </c>
      <c r="B6" t="s">
        <v>808</v>
      </c>
      <c r="D6" t="s">
        <v>191</v>
      </c>
      <c r="E6" t="s">
        <v>196</v>
      </c>
      <c r="F6" t="str">
        <f t="shared" si="0"/>
        <v>GEM_GWT Gemiddelde gewicht NVT</v>
      </c>
      <c r="G6" t="str">
        <f t="shared" si="1"/>
        <v xml:space="preserve">GEM_GWT </v>
      </c>
      <c r="H6" t="s">
        <v>804</v>
      </c>
    </row>
    <row r="7" spans="1:8" x14ac:dyDescent="0.25">
      <c r="A7" t="s">
        <v>400</v>
      </c>
      <c r="B7" t="s">
        <v>808</v>
      </c>
      <c r="D7" t="s">
        <v>191</v>
      </c>
      <c r="E7" t="s">
        <v>197</v>
      </c>
      <c r="F7" t="str">
        <f t="shared" si="0"/>
        <v>GEM_LTE Gemiddelde lengte NVT</v>
      </c>
      <c r="G7" t="str">
        <f t="shared" si="1"/>
        <v xml:space="preserve">GEM_LTE </v>
      </c>
      <c r="H7" t="s">
        <v>804</v>
      </c>
    </row>
    <row r="8" spans="1:8" x14ac:dyDescent="0.25">
      <c r="A8" t="s">
        <v>400</v>
      </c>
      <c r="B8" t="s">
        <v>808</v>
      </c>
      <c r="D8" t="s">
        <v>191</v>
      </c>
      <c r="E8" t="s">
        <v>198</v>
      </c>
      <c r="F8" t="str">
        <f t="shared" si="0"/>
        <v>SD_LTE Standaarddeviatie lengte NVT</v>
      </c>
      <c r="G8" t="str">
        <f t="shared" si="1"/>
        <v xml:space="preserve">SD_LTE </v>
      </c>
      <c r="H8" t="s">
        <v>804</v>
      </c>
    </row>
    <row r="9" spans="1:8" x14ac:dyDescent="0.25">
      <c r="A9" t="s">
        <v>400</v>
      </c>
      <c r="B9" t="s">
        <v>808</v>
      </c>
      <c r="D9" t="s">
        <v>191</v>
      </c>
      <c r="E9" t="s">
        <v>199</v>
      </c>
      <c r="F9" t="str">
        <f t="shared" si="0"/>
        <v>GEM_ADW Gemiddeld asvrij drooggewicht NVT</v>
      </c>
      <c r="G9" t="str">
        <f t="shared" si="1"/>
        <v xml:space="preserve">GEM_ADW </v>
      </c>
      <c r="H9" t="s">
        <v>804</v>
      </c>
    </row>
    <row r="10" spans="1:8" x14ac:dyDescent="0.25">
      <c r="A10" t="s">
        <v>400</v>
      </c>
      <c r="B10" t="s">
        <v>808</v>
      </c>
      <c r="D10" t="s">
        <v>191</v>
      </c>
      <c r="E10" t="s">
        <v>200</v>
      </c>
      <c r="F10" t="str">
        <f t="shared" si="0"/>
        <v>LENGTE Lengte NVT</v>
      </c>
      <c r="G10" t="str">
        <f t="shared" si="1"/>
        <v xml:space="preserve">LENGTE </v>
      </c>
      <c r="H10" t="s">
        <v>804</v>
      </c>
    </row>
    <row r="11" spans="1:8" x14ac:dyDescent="0.25">
      <c r="A11" t="s">
        <v>400</v>
      </c>
      <c r="B11" t="s">
        <v>808</v>
      </c>
      <c r="D11" t="s">
        <v>191</v>
      </c>
      <c r="E11" t="s">
        <v>201</v>
      </c>
      <c r="F11" t="str">
        <f t="shared" si="0"/>
        <v>DRAAIRTG Draairichting NVT</v>
      </c>
      <c r="G11" t="str">
        <f t="shared" si="1"/>
        <v xml:space="preserve">DRAAIRTG </v>
      </c>
      <c r="H11" t="s">
        <v>804</v>
      </c>
    </row>
    <row r="12" spans="1:8" x14ac:dyDescent="0.25">
      <c r="A12" t="s">
        <v>400</v>
      </c>
      <c r="B12" t="s">
        <v>808</v>
      </c>
      <c r="D12" t="s">
        <v>191</v>
      </c>
      <c r="E12" t="s">
        <v>202</v>
      </c>
      <c r="F12" t="str">
        <f t="shared" si="0"/>
        <v>LEEFTD Leeftijd NVT</v>
      </c>
      <c r="G12" t="str">
        <f t="shared" si="1"/>
        <v xml:space="preserve">LEEFTD </v>
      </c>
      <c r="H12" t="s">
        <v>804</v>
      </c>
    </row>
    <row r="13" spans="1:8" x14ac:dyDescent="0.25">
      <c r="A13" t="s">
        <v>400</v>
      </c>
      <c r="B13" t="s">
        <v>808</v>
      </c>
      <c r="D13" t="s">
        <v>191</v>
      </c>
      <c r="E13" t="s">
        <v>203</v>
      </c>
      <c r="F13" t="str">
        <f t="shared" si="0"/>
        <v>GEWT Gewicht NVT</v>
      </c>
      <c r="G13" t="str">
        <f t="shared" si="1"/>
        <v xml:space="preserve">GEWT </v>
      </c>
      <c r="H13" t="s">
        <v>804</v>
      </c>
    </row>
    <row r="14" spans="1:8" x14ac:dyDescent="0.25">
      <c r="A14" t="s">
        <v>400</v>
      </c>
      <c r="B14" t="s">
        <v>808</v>
      </c>
      <c r="D14" t="s">
        <v>191</v>
      </c>
      <c r="E14" t="s">
        <v>204</v>
      </c>
      <c r="F14" t="str">
        <f t="shared" si="0"/>
        <v>VISCDE Vis code (gekoppelde vis) NVT</v>
      </c>
      <c r="G14" t="str">
        <f t="shared" si="1"/>
        <v xml:space="preserve">VISCDE </v>
      </c>
      <c r="H14" t="s">
        <v>804</v>
      </c>
    </row>
    <row r="15" spans="1:8" x14ac:dyDescent="0.25">
      <c r="A15" t="s">
        <v>400</v>
      </c>
      <c r="B15" t="s">
        <v>808</v>
      </c>
      <c r="D15" t="s">
        <v>191</v>
      </c>
      <c r="E15" t="s">
        <v>205</v>
      </c>
      <c r="F15" t="str">
        <f t="shared" si="0"/>
        <v>EMBOODAMTR Embryo oog diameter NVT</v>
      </c>
      <c r="G15" t="str">
        <f t="shared" si="1"/>
        <v xml:space="preserve">EMBOODAMTR </v>
      </c>
      <c r="H15" t="s">
        <v>804</v>
      </c>
    </row>
    <row r="16" spans="1:8" x14ac:dyDescent="0.25">
      <c r="A16" t="s">
        <v>400</v>
      </c>
      <c r="B16" t="s">
        <v>808</v>
      </c>
      <c r="D16" t="s">
        <v>191</v>
      </c>
      <c r="E16" t="s">
        <v>206</v>
      </c>
      <c r="F16" t="str">
        <f t="shared" si="0"/>
        <v>BREEDTE Breedte NVT</v>
      </c>
      <c r="G16" t="str">
        <f t="shared" si="1"/>
        <v xml:space="preserve">BREEDTE </v>
      </c>
      <c r="H16" t="s">
        <v>804</v>
      </c>
    </row>
    <row r="17" spans="1:8" x14ac:dyDescent="0.25">
      <c r="A17" t="s">
        <v>400</v>
      </c>
      <c r="B17" t="s">
        <v>808</v>
      </c>
      <c r="D17" t="s">
        <v>191</v>
      </c>
      <c r="E17" t="s">
        <v>207</v>
      </c>
      <c r="F17" t="str">
        <f t="shared" si="0"/>
        <v>SCHAALDTE Schaaldikte NVT</v>
      </c>
      <c r="G17" t="str">
        <f t="shared" si="1"/>
        <v xml:space="preserve">SCHAALDTE </v>
      </c>
      <c r="H17" t="s">
        <v>804</v>
      </c>
    </row>
    <row r="18" spans="1:8" x14ac:dyDescent="0.25">
      <c r="A18" t="s">
        <v>400</v>
      </c>
      <c r="B18" t="s">
        <v>808</v>
      </c>
      <c r="D18" t="s">
        <v>191</v>
      </c>
      <c r="E18" t="s">
        <v>208</v>
      </c>
      <c r="F18" t="str">
        <f t="shared" si="0"/>
        <v>SCHAALGWT Schaalgewicht NVT</v>
      </c>
      <c r="G18" t="str">
        <f t="shared" si="1"/>
        <v xml:space="preserve">SCHAALGWT </v>
      </c>
      <c r="H18" t="s">
        <v>804</v>
      </c>
    </row>
    <row r="19" spans="1:8" x14ac:dyDescent="0.25">
      <c r="A19" t="s">
        <v>400</v>
      </c>
      <c r="B19" t="s">
        <v>808</v>
      </c>
      <c r="D19" t="s">
        <v>191</v>
      </c>
      <c r="E19" t="s">
        <v>209</v>
      </c>
      <c r="F19" t="str">
        <f t="shared" si="0"/>
        <v>%GR Percentage gloeirest NVT</v>
      </c>
      <c r="G19" t="str">
        <f t="shared" si="1"/>
        <v xml:space="preserve">%GR </v>
      </c>
      <c r="H19" t="s">
        <v>804</v>
      </c>
    </row>
    <row r="20" spans="1:8" x14ac:dyDescent="0.25">
      <c r="A20" t="s">
        <v>400</v>
      </c>
      <c r="B20" t="s">
        <v>808</v>
      </c>
      <c r="D20" t="s">
        <v>191</v>
      </c>
      <c r="E20" t="s">
        <v>210</v>
      </c>
      <c r="F20" t="str">
        <f t="shared" si="0"/>
        <v>%DS Percentage droge stof NVT</v>
      </c>
      <c r="G20" t="str">
        <f t="shared" si="1"/>
        <v xml:space="preserve">%DS </v>
      </c>
      <c r="H20" t="s">
        <v>804</v>
      </c>
    </row>
    <row r="21" spans="1:8" x14ac:dyDescent="0.25">
      <c r="A21" t="s">
        <v>400</v>
      </c>
      <c r="B21" t="s">
        <v>808</v>
      </c>
      <c r="D21" t="s">
        <v>191</v>
      </c>
      <c r="E21" t="s">
        <v>211</v>
      </c>
      <c r="F21" t="str">
        <f t="shared" si="0"/>
        <v>%GV Percentage gloeiverlies (Loss of intace) NVT</v>
      </c>
      <c r="G21" t="str">
        <f t="shared" si="1"/>
        <v xml:space="preserve">%GV </v>
      </c>
      <c r="H21" t="s">
        <v>804</v>
      </c>
    </row>
    <row r="22" spans="1:8" x14ac:dyDescent="0.25">
      <c r="A22" t="s">
        <v>400</v>
      </c>
      <c r="B22" t="s">
        <v>808</v>
      </c>
      <c r="D22" t="s">
        <v>191</v>
      </c>
      <c r="E22" t="s">
        <v>212</v>
      </c>
      <c r="F22" t="str">
        <f t="shared" si="0"/>
        <v>VOCHT Vocht NVT</v>
      </c>
      <c r="G22" t="str">
        <f t="shared" si="1"/>
        <v xml:space="preserve">VOCHT </v>
      </c>
      <c r="H22" t="s">
        <v>804</v>
      </c>
    </row>
    <row r="23" spans="1:8" x14ac:dyDescent="0.25">
      <c r="A23" t="s">
        <v>400</v>
      </c>
      <c r="B23" t="s">
        <v>808</v>
      </c>
      <c r="D23" t="s">
        <v>191</v>
      </c>
      <c r="E23" t="s">
        <v>785</v>
      </c>
      <c r="F23" t="str">
        <f t="shared" si="0"/>
        <v>VET vrij extraheerbaar (nodig voor analyse, Soxhlet/pentaan/dichloormethaan) NVT</v>
      </c>
      <c r="G23" t="str">
        <f t="shared" si="1"/>
        <v xml:space="preserve">VET </v>
      </c>
      <c r="H23" t="s">
        <v>811</v>
      </c>
    </row>
    <row r="24" spans="1:8" x14ac:dyDescent="0.25">
      <c r="A24" t="s">
        <v>400</v>
      </c>
      <c r="B24" t="s">
        <v>808</v>
      </c>
      <c r="D24" t="s">
        <v>191</v>
      </c>
      <c r="E24" t="s">
        <v>213</v>
      </c>
      <c r="F24" t="str">
        <f t="shared" si="0"/>
        <v>VET totaal (Bligh/Dyer of vergelijkbaar) NVT</v>
      </c>
      <c r="G24" t="str">
        <f t="shared" si="1"/>
        <v xml:space="preserve">VET </v>
      </c>
      <c r="H24" t="s">
        <v>810</v>
      </c>
    </row>
    <row r="25" spans="1:8" x14ac:dyDescent="0.25">
      <c r="A25" t="s">
        <v>400</v>
      </c>
      <c r="B25" t="s">
        <v>808</v>
      </c>
      <c r="D25" t="s">
        <v>214</v>
      </c>
      <c r="E25" t="s">
        <v>215</v>
      </c>
      <c r="F25" t="str">
        <f t="shared" si="0"/>
        <v>Ag zilver 7440-22-4</v>
      </c>
      <c r="G25" t="str">
        <f t="shared" ref="G25:G56" si="2" xml:space="preserve"> LEFT(TRIM(E25),FIND(" ",TRIM(E25)))</f>
        <v xml:space="preserve">Ag </v>
      </c>
      <c r="H25" t="s">
        <v>804</v>
      </c>
    </row>
    <row r="26" spans="1:8" x14ac:dyDescent="0.25">
      <c r="A26" t="s">
        <v>400</v>
      </c>
      <c r="B26" t="s">
        <v>808</v>
      </c>
      <c r="D26" t="s">
        <v>214</v>
      </c>
      <c r="E26" t="s">
        <v>216</v>
      </c>
      <c r="F26" t="str">
        <f t="shared" si="0"/>
        <v>Al aluminium 7429-90-5</v>
      </c>
      <c r="G26" t="str">
        <f t="shared" si="2"/>
        <v xml:space="preserve">Al </v>
      </c>
      <c r="H26" t="s">
        <v>804</v>
      </c>
    </row>
    <row r="27" spans="1:8" x14ac:dyDescent="0.25">
      <c r="A27" t="s">
        <v>400</v>
      </c>
      <c r="B27" t="s">
        <v>808</v>
      </c>
      <c r="D27" t="s">
        <v>214</v>
      </c>
      <c r="E27" t="s">
        <v>217</v>
      </c>
      <c r="F27" t="str">
        <f t="shared" si="0"/>
        <v>As arseen 7440-38-2</v>
      </c>
      <c r="G27" t="str">
        <f t="shared" si="2"/>
        <v xml:space="preserve">As </v>
      </c>
      <c r="H27" t="s">
        <v>804</v>
      </c>
    </row>
    <row r="28" spans="1:8" x14ac:dyDescent="0.25">
      <c r="A28" t="s">
        <v>400</v>
      </c>
      <c r="B28" t="s">
        <v>808</v>
      </c>
      <c r="D28" t="s">
        <v>214</v>
      </c>
      <c r="E28" t="s">
        <v>218</v>
      </c>
      <c r="F28" t="str">
        <f t="shared" si="0"/>
        <v>Ba barium 7440-39-3</v>
      </c>
      <c r="G28" t="str">
        <f t="shared" si="2"/>
        <v xml:space="preserve">Ba </v>
      </c>
      <c r="H28" t="s">
        <v>804</v>
      </c>
    </row>
    <row r="29" spans="1:8" x14ac:dyDescent="0.25">
      <c r="A29" t="s">
        <v>400</v>
      </c>
      <c r="B29" t="s">
        <v>808</v>
      </c>
      <c r="D29" t="s">
        <v>214</v>
      </c>
      <c r="E29" t="s">
        <v>219</v>
      </c>
      <c r="F29" t="str">
        <f t="shared" si="0"/>
        <v>Ca calcium 7440-70-2</v>
      </c>
      <c r="G29" t="str">
        <f t="shared" si="2"/>
        <v xml:space="preserve">Ca </v>
      </c>
      <c r="H29" t="s">
        <v>804</v>
      </c>
    </row>
    <row r="30" spans="1:8" x14ac:dyDescent="0.25">
      <c r="A30" t="s">
        <v>400</v>
      </c>
      <c r="B30" t="s">
        <v>808</v>
      </c>
      <c r="D30" t="s">
        <v>214</v>
      </c>
      <c r="E30" t="s">
        <v>220</v>
      </c>
      <c r="F30" t="str">
        <f t="shared" si="0"/>
        <v>Cd cadmium 7440-43-9</v>
      </c>
      <c r="G30" t="str">
        <f t="shared" si="2"/>
        <v xml:space="preserve">Cd </v>
      </c>
      <c r="H30" t="s">
        <v>804</v>
      </c>
    </row>
    <row r="31" spans="1:8" x14ac:dyDescent="0.25">
      <c r="A31" t="s">
        <v>400</v>
      </c>
      <c r="B31" t="s">
        <v>808</v>
      </c>
      <c r="D31" t="s">
        <v>214</v>
      </c>
      <c r="E31" t="s">
        <v>221</v>
      </c>
      <c r="F31" t="str">
        <f t="shared" si="0"/>
        <v>Ce cerium 7440-45-1</v>
      </c>
      <c r="G31" t="str">
        <f t="shared" si="2"/>
        <v xml:space="preserve">Ce </v>
      </c>
      <c r="H31" t="s">
        <v>804</v>
      </c>
    </row>
    <row r="32" spans="1:8" x14ac:dyDescent="0.25">
      <c r="A32" t="s">
        <v>400</v>
      </c>
      <c r="B32" t="s">
        <v>808</v>
      </c>
      <c r="D32" t="s">
        <v>214</v>
      </c>
      <c r="E32" t="s">
        <v>222</v>
      </c>
      <c r="F32" t="str">
        <f t="shared" si="0"/>
        <v>Co kobalt 7440-48-4</v>
      </c>
      <c r="G32" t="str">
        <f t="shared" si="2"/>
        <v xml:space="preserve">Co </v>
      </c>
      <c r="H32" t="s">
        <v>804</v>
      </c>
    </row>
    <row r="33" spans="1:8" x14ac:dyDescent="0.25">
      <c r="A33" t="s">
        <v>400</v>
      </c>
      <c r="B33" t="s">
        <v>808</v>
      </c>
      <c r="D33" t="s">
        <v>214</v>
      </c>
      <c r="E33" t="s">
        <v>223</v>
      </c>
      <c r="F33" t="str">
        <f t="shared" si="0"/>
        <v>Cr chroom 7440-47-3</v>
      </c>
      <c r="G33" t="str">
        <f t="shared" si="2"/>
        <v xml:space="preserve">Cr </v>
      </c>
      <c r="H33" t="s">
        <v>804</v>
      </c>
    </row>
    <row r="34" spans="1:8" x14ac:dyDescent="0.25">
      <c r="A34" t="s">
        <v>400</v>
      </c>
      <c r="B34" t="s">
        <v>808</v>
      </c>
      <c r="D34" t="s">
        <v>214</v>
      </c>
      <c r="E34" t="s">
        <v>224</v>
      </c>
      <c r="F34" t="str">
        <f t="shared" si="0"/>
        <v>Cs cesium 7440-46-2</v>
      </c>
      <c r="G34" t="str">
        <f t="shared" si="2"/>
        <v xml:space="preserve">Cs </v>
      </c>
      <c r="H34" t="s">
        <v>804</v>
      </c>
    </row>
    <row r="35" spans="1:8" x14ac:dyDescent="0.25">
      <c r="A35" t="s">
        <v>400</v>
      </c>
      <c r="B35" t="s">
        <v>808</v>
      </c>
      <c r="D35" t="s">
        <v>214</v>
      </c>
      <c r="E35" t="s">
        <v>225</v>
      </c>
      <c r="F35" t="str">
        <f t="shared" si="0"/>
        <v>Cu koper 7440-50-8</v>
      </c>
      <c r="G35" t="str">
        <f t="shared" si="2"/>
        <v xml:space="preserve">Cu </v>
      </c>
      <c r="H35" t="s">
        <v>804</v>
      </c>
    </row>
    <row r="36" spans="1:8" x14ac:dyDescent="0.25">
      <c r="A36" t="s">
        <v>400</v>
      </c>
      <c r="B36" t="s">
        <v>808</v>
      </c>
      <c r="D36" t="s">
        <v>214</v>
      </c>
      <c r="E36" t="s">
        <v>226</v>
      </c>
      <c r="F36" t="str">
        <f t="shared" si="0"/>
        <v>Fe ijzer 7439-89-6</v>
      </c>
      <c r="G36" t="str">
        <f t="shared" si="2"/>
        <v xml:space="preserve">Fe </v>
      </c>
      <c r="H36" t="s">
        <v>804</v>
      </c>
    </row>
    <row r="37" spans="1:8" x14ac:dyDescent="0.25">
      <c r="A37" t="s">
        <v>400</v>
      </c>
      <c r="B37" t="s">
        <v>808</v>
      </c>
      <c r="D37" t="s">
        <v>214</v>
      </c>
      <c r="E37" t="s">
        <v>227</v>
      </c>
      <c r="F37" t="str">
        <f t="shared" si="0"/>
        <v>Ga gallium 7440-55-3</v>
      </c>
      <c r="G37" t="str">
        <f t="shared" si="2"/>
        <v xml:space="preserve">Ga </v>
      </c>
      <c r="H37" t="s">
        <v>804</v>
      </c>
    </row>
    <row r="38" spans="1:8" x14ac:dyDescent="0.25">
      <c r="A38" t="s">
        <v>400</v>
      </c>
      <c r="B38" t="s">
        <v>808</v>
      </c>
      <c r="D38" t="s">
        <v>214</v>
      </c>
      <c r="E38" t="s">
        <v>228</v>
      </c>
      <c r="F38" t="str">
        <f t="shared" si="0"/>
        <v>Gd gadolinium 7440-54-2</v>
      </c>
      <c r="G38" t="str">
        <f t="shared" si="2"/>
        <v xml:space="preserve">Gd </v>
      </c>
      <c r="H38" t="s">
        <v>804</v>
      </c>
    </row>
    <row r="39" spans="1:8" x14ac:dyDescent="0.25">
      <c r="A39" t="s">
        <v>400</v>
      </c>
      <c r="B39" t="s">
        <v>808</v>
      </c>
      <c r="D39" t="s">
        <v>214</v>
      </c>
      <c r="E39" t="s">
        <v>229</v>
      </c>
      <c r="F39" t="str">
        <f t="shared" si="0"/>
        <v>Ge germanium 7440-56-4</v>
      </c>
      <c r="G39" t="str">
        <f t="shared" si="2"/>
        <v xml:space="preserve">Ge </v>
      </c>
      <c r="H39" t="s">
        <v>804</v>
      </c>
    </row>
    <row r="40" spans="1:8" x14ac:dyDescent="0.25">
      <c r="A40" t="s">
        <v>400</v>
      </c>
      <c r="B40" t="s">
        <v>808</v>
      </c>
      <c r="D40" t="s">
        <v>214</v>
      </c>
      <c r="E40" t="s">
        <v>230</v>
      </c>
      <c r="F40" t="str">
        <f t="shared" si="0"/>
        <v>Hg kwik 7439-97-6</v>
      </c>
      <c r="G40" t="str">
        <f t="shared" si="2"/>
        <v xml:space="preserve">Hg </v>
      </c>
      <c r="H40" t="s">
        <v>804</v>
      </c>
    </row>
    <row r="41" spans="1:8" x14ac:dyDescent="0.25">
      <c r="A41" t="s">
        <v>400</v>
      </c>
      <c r="B41" t="s">
        <v>808</v>
      </c>
      <c r="D41" t="s">
        <v>214</v>
      </c>
      <c r="E41" t="s">
        <v>795</v>
      </c>
      <c r="F41" t="str">
        <f t="shared" si="0"/>
        <v>K kalium 7440-09-7</v>
      </c>
      <c r="G41" t="str">
        <f t="shared" si="2"/>
        <v xml:space="preserve">K </v>
      </c>
      <c r="H41" t="s">
        <v>804</v>
      </c>
    </row>
    <row r="42" spans="1:8" x14ac:dyDescent="0.25">
      <c r="A42" t="s">
        <v>400</v>
      </c>
      <c r="B42" t="s">
        <v>808</v>
      </c>
      <c r="D42" t="s">
        <v>214</v>
      </c>
      <c r="E42" t="s">
        <v>231</v>
      </c>
      <c r="F42" t="str">
        <f t="shared" si="0"/>
        <v>La lanthaan 7439-91-0</v>
      </c>
      <c r="G42" t="str">
        <f t="shared" si="2"/>
        <v xml:space="preserve">La </v>
      </c>
      <c r="H42" t="s">
        <v>804</v>
      </c>
    </row>
    <row r="43" spans="1:8" x14ac:dyDescent="0.25">
      <c r="A43" t="s">
        <v>400</v>
      </c>
      <c r="B43" t="s">
        <v>808</v>
      </c>
      <c r="D43" t="s">
        <v>214</v>
      </c>
      <c r="E43" t="s">
        <v>232</v>
      </c>
      <c r="F43" t="str">
        <f t="shared" si="0"/>
        <v>Li lithium 7439-93-2</v>
      </c>
      <c r="G43" t="str">
        <f t="shared" si="2"/>
        <v xml:space="preserve">Li </v>
      </c>
      <c r="H43" t="s">
        <v>804</v>
      </c>
    </row>
    <row r="44" spans="1:8" x14ac:dyDescent="0.25">
      <c r="A44" t="s">
        <v>400</v>
      </c>
      <c r="B44" t="s">
        <v>808</v>
      </c>
      <c r="D44" t="s">
        <v>214</v>
      </c>
      <c r="E44" t="s">
        <v>233</v>
      </c>
      <c r="F44" t="str">
        <f t="shared" si="0"/>
        <v>Mg magnesium 7439-95-4</v>
      </c>
      <c r="G44" t="str">
        <f t="shared" si="2"/>
        <v xml:space="preserve">Mg </v>
      </c>
      <c r="H44" t="s">
        <v>804</v>
      </c>
    </row>
    <row r="45" spans="1:8" x14ac:dyDescent="0.25">
      <c r="A45" t="s">
        <v>400</v>
      </c>
      <c r="B45" t="s">
        <v>808</v>
      </c>
      <c r="D45" t="s">
        <v>214</v>
      </c>
      <c r="E45" t="s">
        <v>234</v>
      </c>
      <c r="F45" t="str">
        <f t="shared" si="0"/>
        <v>Mn mangaan 7439-96-5</v>
      </c>
      <c r="G45" t="str">
        <f t="shared" si="2"/>
        <v xml:space="preserve">Mn </v>
      </c>
      <c r="H45" t="s">
        <v>804</v>
      </c>
    </row>
    <row r="46" spans="1:8" x14ac:dyDescent="0.25">
      <c r="A46" t="s">
        <v>400</v>
      </c>
      <c r="B46" t="s">
        <v>808</v>
      </c>
      <c r="D46" t="s">
        <v>214</v>
      </c>
      <c r="E46" t="s">
        <v>235</v>
      </c>
      <c r="F46" t="str">
        <f t="shared" si="0"/>
        <v>Mo molybdeen 7439-98-7</v>
      </c>
      <c r="G46" t="str">
        <f t="shared" si="2"/>
        <v xml:space="preserve">Mo </v>
      </c>
      <c r="H46" t="s">
        <v>804</v>
      </c>
    </row>
    <row r="47" spans="1:8" x14ac:dyDescent="0.25">
      <c r="A47" t="s">
        <v>400</v>
      </c>
      <c r="B47" t="s">
        <v>808</v>
      </c>
      <c r="D47" t="s">
        <v>214</v>
      </c>
      <c r="E47" t="s">
        <v>236</v>
      </c>
      <c r="F47" t="str">
        <f t="shared" si="0"/>
        <v>Na natrium 7440-23-5</v>
      </c>
      <c r="G47" t="str">
        <f t="shared" si="2"/>
        <v xml:space="preserve">Na </v>
      </c>
      <c r="H47" t="s">
        <v>804</v>
      </c>
    </row>
    <row r="48" spans="1:8" x14ac:dyDescent="0.25">
      <c r="A48" t="s">
        <v>400</v>
      </c>
      <c r="B48" t="s">
        <v>808</v>
      </c>
      <c r="D48" t="s">
        <v>214</v>
      </c>
      <c r="E48" t="s">
        <v>237</v>
      </c>
      <c r="F48" t="str">
        <f t="shared" si="0"/>
        <v>Nd neodymium 7440-00-8</v>
      </c>
      <c r="G48" t="str">
        <f t="shared" si="2"/>
        <v xml:space="preserve">Nd </v>
      </c>
      <c r="H48" t="s">
        <v>804</v>
      </c>
    </row>
    <row r="49" spans="1:8" x14ac:dyDescent="0.25">
      <c r="A49" t="s">
        <v>400</v>
      </c>
      <c r="B49" t="s">
        <v>808</v>
      </c>
      <c r="D49" t="s">
        <v>214</v>
      </c>
      <c r="E49" t="s">
        <v>238</v>
      </c>
      <c r="F49" t="str">
        <f t="shared" si="0"/>
        <v>Ni nikkel 7440-02-0</v>
      </c>
      <c r="G49" t="str">
        <f t="shared" si="2"/>
        <v xml:space="preserve">Ni </v>
      </c>
      <c r="H49" t="s">
        <v>804</v>
      </c>
    </row>
    <row r="50" spans="1:8" x14ac:dyDescent="0.25">
      <c r="A50" t="s">
        <v>400</v>
      </c>
      <c r="B50" t="s">
        <v>808</v>
      </c>
      <c r="D50" t="s">
        <v>214</v>
      </c>
      <c r="E50" t="s">
        <v>239</v>
      </c>
      <c r="F50" t="str">
        <f t="shared" si="0"/>
        <v>Pb lood 7439-92-1</v>
      </c>
      <c r="G50" t="str">
        <f t="shared" si="2"/>
        <v xml:space="preserve">Pb </v>
      </c>
      <c r="H50" t="s">
        <v>804</v>
      </c>
    </row>
    <row r="51" spans="1:8" x14ac:dyDescent="0.25">
      <c r="A51" t="s">
        <v>400</v>
      </c>
      <c r="B51" t="s">
        <v>808</v>
      </c>
      <c r="D51" t="s">
        <v>214</v>
      </c>
      <c r="E51" t="s">
        <v>240</v>
      </c>
      <c r="F51" t="str">
        <f t="shared" si="0"/>
        <v>Pr praseodymium 7440-10-0</v>
      </c>
      <c r="G51" t="str">
        <f t="shared" si="2"/>
        <v xml:space="preserve">Pr </v>
      </c>
      <c r="H51" t="s">
        <v>804</v>
      </c>
    </row>
    <row r="52" spans="1:8" x14ac:dyDescent="0.25">
      <c r="A52" t="s">
        <v>400</v>
      </c>
      <c r="B52" t="s">
        <v>808</v>
      </c>
      <c r="D52" t="s">
        <v>214</v>
      </c>
      <c r="E52" t="s">
        <v>241</v>
      </c>
      <c r="F52" t="str">
        <f t="shared" si="0"/>
        <v>Rb rubidium 7440-17-7</v>
      </c>
      <c r="G52" t="str">
        <f t="shared" si="2"/>
        <v xml:space="preserve">Rb </v>
      </c>
      <c r="H52" t="s">
        <v>804</v>
      </c>
    </row>
    <row r="53" spans="1:8" x14ac:dyDescent="0.25">
      <c r="A53" t="s">
        <v>400</v>
      </c>
      <c r="B53" t="s">
        <v>808</v>
      </c>
      <c r="D53" t="s">
        <v>214</v>
      </c>
      <c r="E53" t="s">
        <v>242</v>
      </c>
      <c r="F53" t="str">
        <f t="shared" si="0"/>
        <v>Sc scandium 7440-20-2</v>
      </c>
      <c r="G53" t="str">
        <f t="shared" si="2"/>
        <v xml:space="preserve">Sc </v>
      </c>
      <c r="H53" t="s">
        <v>804</v>
      </c>
    </row>
    <row r="54" spans="1:8" x14ac:dyDescent="0.25">
      <c r="A54" t="s">
        <v>400</v>
      </c>
      <c r="B54" t="s">
        <v>808</v>
      </c>
      <c r="D54" t="s">
        <v>214</v>
      </c>
      <c r="E54" t="s">
        <v>243</v>
      </c>
      <c r="F54" t="str">
        <f t="shared" si="0"/>
        <v>Se selenium 7782-49-2</v>
      </c>
      <c r="G54" t="str">
        <f t="shared" si="2"/>
        <v xml:space="preserve">Se </v>
      </c>
      <c r="H54" t="s">
        <v>804</v>
      </c>
    </row>
    <row r="55" spans="1:8" x14ac:dyDescent="0.25">
      <c r="A55" t="s">
        <v>400</v>
      </c>
      <c r="B55" t="s">
        <v>808</v>
      </c>
      <c r="D55" t="s">
        <v>214</v>
      </c>
      <c r="E55" t="s">
        <v>244</v>
      </c>
      <c r="F55" t="str">
        <f t="shared" si="0"/>
        <v>Sn tin 7440-31-5</v>
      </c>
      <c r="G55" t="str">
        <f t="shared" si="2"/>
        <v xml:space="preserve">Sn </v>
      </c>
      <c r="H55" t="s">
        <v>804</v>
      </c>
    </row>
    <row r="56" spans="1:8" x14ac:dyDescent="0.25">
      <c r="A56" t="s">
        <v>400</v>
      </c>
      <c r="B56" t="s">
        <v>808</v>
      </c>
      <c r="D56" t="s">
        <v>214</v>
      </c>
      <c r="E56" t="s">
        <v>245</v>
      </c>
      <c r="F56" t="str">
        <f t="shared" si="0"/>
        <v>Sr strontium 7440-24-6</v>
      </c>
      <c r="G56" t="str">
        <f t="shared" si="2"/>
        <v xml:space="preserve">Sr </v>
      </c>
      <c r="H56" t="s">
        <v>804</v>
      </c>
    </row>
    <row r="57" spans="1:8" x14ac:dyDescent="0.25">
      <c r="A57" t="s">
        <v>400</v>
      </c>
      <c r="B57" t="s">
        <v>808</v>
      </c>
      <c r="D57" t="s">
        <v>214</v>
      </c>
      <c r="E57" t="s">
        <v>246</v>
      </c>
      <c r="F57" t="str">
        <f t="shared" si="0"/>
        <v>Th thorium 7440-29-1</v>
      </c>
      <c r="G57" t="str">
        <f t="shared" ref="G57:G120" si="3" xml:space="preserve"> LEFT(TRIM(E57),FIND(" ",TRIM(E57)))</f>
        <v xml:space="preserve">Th </v>
      </c>
      <c r="H57" t="s">
        <v>804</v>
      </c>
    </row>
    <row r="58" spans="1:8" x14ac:dyDescent="0.25">
      <c r="A58" t="s">
        <v>400</v>
      </c>
      <c r="B58" t="s">
        <v>808</v>
      </c>
      <c r="D58" t="s">
        <v>214</v>
      </c>
      <c r="E58" t="s">
        <v>247</v>
      </c>
      <c r="F58" t="str">
        <f t="shared" ref="F58:F121" si="4">IF(ISNUMBER(FIND(" X", E58)), TRIM(LEFT(TRIM(E58),FIND(" X", TRIM(E58))-1)), TRIM(E58))</f>
        <v>Ti titaan 7440-32-6</v>
      </c>
      <c r="G58" t="str">
        <f t="shared" si="3"/>
        <v xml:space="preserve">Ti </v>
      </c>
      <c r="H58" t="s">
        <v>804</v>
      </c>
    </row>
    <row r="59" spans="1:8" x14ac:dyDescent="0.25">
      <c r="A59" t="s">
        <v>400</v>
      </c>
      <c r="B59" t="s">
        <v>808</v>
      </c>
      <c r="D59" t="s">
        <v>214</v>
      </c>
      <c r="E59" t="s">
        <v>248</v>
      </c>
      <c r="F59" t="str">
        <f t="shared" si="4"/>
        <v>U uranium 7440-61-1</v>
      </c>
      <c r="G59" t="str">
        <f t="shared" si="3"/>
        <v xml:space="preserve">U </v>
      </c>
      <c r="H59" t="s">
        <v>804</v>
      </c>
    </row>
    <row r="60" spans="1:8" x14ac:dyDescent="0.25">
      <c r="A60" t="s">
        <v>400</v>
      </c>
      <c r="B60" t="s">
        <v>808</v>
      </c>
      <c r="D60" t="s">
        <v>214</v>
      </c>
      <c r="E60" t="s">
        <v>249</v>
      </c>
      <c r="F60" t="str">
        <f t="shared" si="4"/>
        <v>V vanadium 7440-62-2</v>
      </c>
      <c r="G60" t="str">
        <f t="shared" si="3"/>
        <v xml:space="preserve">V </v>
      </c>
      <c r="H60" t="s">
        <v>804</v>
      </c>
    </row>
    <row r="61" spans="1:8" x14ac:dyDescent="0.25">
      <c r="A61" t="s">
        <v>400</v>
      </c>
      <c r="B61" t="s">
        <v>808</v>
      </c>
      <c r="D61" t="s">
        <v>214</v>
      </c>
      <c r="E61" t="s">
        <v>250</v>
      </c>
      <c r="F61" t="str">
        <f t="shared" si="4"/>
        <v>Y yttrium 7440-65-5</v>
      </c>
      <c r="G61" t="str">
        <f t="shared" si="3"/>
        <v xml:space="preserve">Y </v>
      </c>
      <c r="H61" t="s">
        <v>804</v>
      </c>
    </row>
    <row r="62" spans="1:8" x14ac:dyDescent="0.25">
      <c r="A62" t="s">
        <v>400</v>
      </c>
      <c r="B62" t="s">
        <v>808</v>
      </c>
      <c r="D62" t="s">
        <v>214</v>
      </c>
      <c r="E62" t="s">
        <v>251</v>
      </c>
      <c r="F62" t="str">
        <f t="shared" si="4"/>
        <v>Zn zink 7440-66-6</v>
      </c>
      <c r="G62" t="str">
        <f t="shared" si="3"/>
        <v xml:space="preserve">Zn </v>
      </c>
      <c r="H62" t="s">
        <v>804</v>
      </c>
    </row>
    <row r="63" spans="1:8" x14ac:dyDescent="0.25">
      <c r="A63" t="s">
        <v>400</v>
      </c>
      <c r="B63" t="s">
        <v>808</v>
      </c>
      <c r="D63" t="s">
        <v>252</v>
      </c>
      <c r="E63" t="s">
        <v>253</v>
      </c>
      <c r="F63" t="str">
        <f t="shared" si="4"/>
        <v>BbF benzo(b)fluorantheen 205-99-2</v>
      </c>
      <c r="G63" t="str">
        <f t="shared" si="3"/>
        <v xml:space="preserve">BbF </v>
      </c>
      <c r="H63" t="s">
        <v>804</v>
      </c>
    </row>
    <row r="64" spans="1:8" x14ac:dyDescent="0.25">
      <c r="A64" t="s">
        <v>400</v>
      </c>
      <c r="B64" t="s">
        <v>808</v>
      </c>
      <c r="D64" t="s">
        <v>252</v>
      </c>
      <c r="E64" t="s">
        <v>254</v>
      </c>
      <c r="F64" t="str">
        <f t="shared" si="4"/>
        <v>BkF benzo(k)fluorantheen 207-08-9</v>
      </c>
      <c r="G64" t="str">
        <f t="shared" si="3"/>
        <v xml:space="preserve">BkF </v>
      </c>
      <c r="H64" t="s">
        <v>804</v>
      </c>
    </row>
    <row r="65" spans="1:8" x14ac:dyDescent="0.25">
      <c r="A65" t="s">
        <v>400</v>
      </c>
      <c r="B65" t="s">
        <v>808</v>
      </c>
      <c r="D65" t="s">
        <v>252</v>
      </c>
      <c r="E65" t="s">
        <v>786</v>
      </c>
      <c r="F65" t="str">
        <f t="shared" si="4"/>
        <v>s_BbFBkF som benzo(b)fluorantheen en benzo(k)fluorantheen NVT</v>
      </c>
      <c r="G65" t="str">
        <f t="shared" si="3"/>
        <v xml:space="preserve">s_BbFBkF </v>
      </c>
      <c r="H65" t="s">
        <v>804</v>
      </c>
    </row>
    <row r="66" spans="1:8" x14ac:dyDescent="0.25">
      <c r="A66" t="s">
        <v>400</v>
      </c>
      <c r="B66" t="s">
        <v>808</v>
      </c>
      <c r="D66" t="s">
        <v>252</v>
      </c>
      <c r="E66" t="s">
        <v>255</v>
      </c>
      <c r="F66" t="str">
        <f t="shared" si="4"/>
        <v>Flu fluorantheen 206-44-0</v>
      </c>
      <c r="G66" t="str">
        <f t="shared" si="3"/>
        <v xml:space="preserve">Flu </v>
      </c>
      <c r="H66" t="s">
        <v>804</v>
      </c>
    </row>
    <row r="67" spans="1:8" x14ac:dyDescent="0.25">
      <c r="A67" t="s">
        <v>400</v>
      </c>
      <c r="B67" t="s">
        <v>808</v>
      </c>
      <c r="D67" t="s">
        <v>252</v>
      </c>
      <c r="E67" t="s">
        <v>256</v>
      </c>
      <c r="F67" t="str">
        <f t="shared" si="4"/>
        <v>BaP benzo(a)pyreen 50-32-8</v>
      </c>
      <c r="G67" t="str">
        <f t="shared" si="3"/>
        <v xml:space="preserve">BaP </v>
      </c>
      <c r="H67" t="s">
        <v>804</v>
      </c>
    </row>
    <row r="68" spans="1:8" x14ac:dyDescent="0.25">
      <c r="A68" t="s">
        <v>400</v>
      </c>
      <c r="B68" t="s">
        <v>808</v>
      </c>
      <c r="D68" t="s">
        <v>252</v>
      </c>
      <c r="E68" t="s">
        <v>257</v>
      </c>
      <c r="F68" t="str">
        <f t="shared" si="4"/>
        <v>BghiPe benzo(g,h,i)peryleen 191-24-2</v>
      </c>
      <c r="G68" t="str">
        <f t="shared" si="3"/>
        <v xml:space="preserve">BghiPe </v>
      </c>
      <c r="H68" t="s">
        <v>804</v>
      </c>
    </row>
    <row r="69" spans="1:8" x14ac:dyDescent="0.25">
      <c r="A69" t="s">
        <v>400</v>
      </c>
      <c r="B69" t="s">
        <v>808</v>
      </c>
      <c r="D69" t="s">
        <v>252</v>
      </c>
      <c r="E69" t="s">
        <v>258</v>
      </c>
      <c r="F69" t="str">
        <f t="shared" si="4"/>
        <v>InP indeno(1,2,3-c,d)pyreen 193-39-5</v>
      </c>
      <c r="G69" t="str">
        <f t="shared" si="3"/>
        <v xml:space="preserve">InP </v>
      </c>
      <c r="H69" t="s">
        <v>804</v>
      </c>
    </row>
    <row r="70" spans="1:8" x14ac:dyDescent="0.25">
      <c r="A70" t="s">
        <v>400</v>
      </c>
      <c r="B70" t="s">
        <v>808</v>
      </c>
      <c r="D70" t="s">
        <v>252</v>
      </c>
      <c r="E70" t="s">
        <v>259</v>
      </c>
      <c r="F70" t="str">
        <f t="shared" si="4"/>
        <v>Fen fenanthreen 85-01-8</v>
      </c>
      <c r="G70" t="str">
        <f t="shared" si="3"/>
        <v xml:space="preserve">Fen </v>
      </c>
      <c r="H70" t="s">
        <v>804</v>
      </c>
    </row>
    <row r="71" spans="1:8" x14ac:dyDescent="0.25">
      <c r="A71" t="s">
        <v>400</v>
      </c>
      <c r="B71" t="s">
        <v>808</v>
      </c>
      <c r="D71" t="s">
        <v>252</v>
      </c>
      <c r="E71" t="s">
        <v>260</v>
      </c>
      <c r="F71" t="str">
        <f t="shared" si="4"/>
        <v>Ant antraceen 120-12-7</v>
      </c>
      <c r="G71" t="str">
        <f t="shared" si="3"/>
        <v xml:space="preserve">Ant </v>
      </c>
      <c r="H71" t="s">
        <v>804</v>
      </c>
    </row>
    <row r="72" spans="1:8" x14ac:dyDescent="0.25">
      <c r="A72" t="s">
        <v>400</v>
      </c>
      <c r="B72" t="s">
        <v>808</v>
      </c>
      <c r="D72" t="s">
        <v>252</v>
      </c>
      <c r="E72" t="s">
        <v>261</v>
      </c>
      <c r="F72" t="str">
        <f t="shared" si="4"/>
        <v>BaA benzo(a)antraceen 56-55-3</v>
      </c>
      <c r="G72" t="str">
        <f t="shared" si="3"/>
        <v xml:space="preserve">BaA </v>
      </c>
      <c r="H72" t="s">
        <v>804</v>
      </c>
    </row>
    <row r="73" spans="1:8" x14ac:dyDescent="0.25">
      <c r="A73" t="s">
        <v>400</v>
      </c>
      <c r="B73" t="s">
        <v>808</v>
      </c>
      <c r="D73" t="s">
        <v>252</v>
      </c>
      <c r="E73" t="s">
        <v>262</v>
      </c>
      <c r="F73" t="str">
        <f t="shared" si="4"/>
        <v>Chr chryseen 218-01-9</v>
      </c>
      <c r="G73" t="str">
        <f t="shared" si="3"/>
        <v xml:space="preserve">Chr </v>
      </c>
      <c r="H73" t="s">
        <v>804</v>
      </c>
    </row>
    <row r="74" spans="1:8" x14ac:dyDescent="0.25">
      <c r="A74" t="s">
        <v>400</v>
      </c>
      <c r="B74" t="s">
        <v>808</v>
      </c>
      <c r="D74" t="s">
        <v>252</v>
      </c>
      <c r="E74" t="s">
        <v>263</v>
      </c>
      <c r="F74" t="str">
        <f t="shared" si="4"/>
        <v>Pyr pyreen 129-00-0</v>
      </c>
      <c r="G74" t="str">
        <f t="shared" si="3"/>
        <v xml:space="preserve">Pyr </v>
      </c>
      <c r="H74" t="s">
        <v>804</v>
      </c>
    </row>
    <row r="75" spans="1:8" x14ac:dyDescent="0.25">
      <c r="A75" t="s">
        <v>400</v>
      </c>
      <c r="B75" t="s">
        <v>808</v>
      </c>
      <c r="D75" t="s">
        <v>252</v>
      </c>
      <c r="E75" t="s">
        <v>264</v>
      </c>
      <c r="F75" t="str">
        <f t="shared" si="4"/>
        <v>DbahAnt dibenzo(a,h)antraceen 53-70-3</v>
      </c>
      <c r="G75" t="str">
        <f t="shared" si="3"/>
        <v xml:space="preserve">DbahAnt </v>
      </c>
      <c r="H75" t="s">
        <v>804</v>
      </c>
    </row>
    <row r="76" spans="1:8" x14ac:dyDescent="0.25">
      <c r="A76" t="s">
        <v>400</v>
      </c>
      <c r="B76" t="s">
        <v>808</v>
      </c>
      <c r="D76" t="s">
        <v>252</v>
      </c>
      <c r="E76" t="s">
        <v>265</v>
      </c>
      <c r="F76" t="str">
        <f t="shared" si="4"/>
        <v>AcNe acenafteen 83-32-9</v>
      </c>
      <c r="G76" t="str">
        <f t="shared" si="3"/>
        <v xml:space="preserve">AcNe </v>
      </c>
      <c r="H76" t="s">
        <v>804</v>
      </c>
    </row>
    <row r="77" spans="1:8" x14ac:dyDescent="0.25">
      <c r="A77" t="s">
        <v>400</v>
      </c>
      <c r="B77" t="s">
        <v>808</v>
      </c>
      <c r="D77" t="s">
        <v>252</v>
      </c>
      <c r="E77" t="s">
        <v>266</v>
      </c>
      <c r="F77" t="str">
        <f t="shared" si="4"/>
        <v>Fle fluoreen 86-73-7</v>
      </c>
      <c r="G77" t="str">
        <f t="shared" si="3"/>
        <v xml:space="preserve">Fle </v>
      </c>
      <c r="H77" t="s">
        <v>804</v>
      </c>
    </row>
    <row r="78" spans="1:8" x14ac:dyDescent="0.25">
      <c r="A78" t="s">
        <v>400</v>
      </c>
      <c r="B78" t="s">
        <v>808</v>
      </c>
      <c r="D78" t="s">
        <v>267</v>
      </c>
      <c r="E78" t="s">
        <v>268</v>
      </c>
      <c r="F78" t="str">
        <f t="shared" si="4"/>
        <v>PCB18 2,2’,5-trichloorbifenyl 37680-65-2</v>
      </c>
      <c r="G78" t="str">
        <f t="shared" si="3"/>
        <v xml:space="preserve">PCB18 </v>
      </c>
      <c r="H78" t="s">
        <v>804</v>
      </c>
    </row>
    <row r="79" spans="1:8" x14ac:dyDescent="0.25">
      <c r="A79" t="s">
        <v>400</v>
      </c>
      <c r="B79" t="s">
        <v>808</v>
      </c>
      <c r="D79" t="s">
        <v>267</v>
      </c>
      <c r="E79" t="s">
        <v>269</v>
      </c>
      <c r="F79" t="str">
        <f t="shared" si="4"/>
        <v>PCB28 2,4,4’-trichloorbifenyl 7012-37-5</v>
      </c>
      <c r="G79" t="str">
        <f t="shared" si="3"/>
        <v xml:space="preserve">PCB28 </v>
      </c>
      <c r="H79" t="s">
        <v>804</v>
      </c>
    </row>
    <row r="80" spans="1:8" x14ac:dyDescent="0.25">
      <c r="A80" t="s">
        <v>400</v>
      </c>
      <c r="B80" t="s">
        <v>808</v>
      </c>
      <c r="D80" t="s">
        <v>267</v>
      </c>
      <c r="E80" t="s">
        <v>270</v>
      </c>
      <c r="F80" t="str">
        <f t="shared" si="4"/>
        <v>PCB31 2,4’,5-trichloorbifenyl 16606-02-3</v>
      </c>
      <c r="G80" t="str">
        <f t="shared" si="3"/>
        <v xml:space="preserve">PCB31 </v>
      </c>
      <c r="H80" t="s">
        <v>804</v>
      </c>
    </row>
    <row r="81" spans="1:8" x14ac:dyDescent="0.25">
      <c r="A81" t="s">
        <v>400</v>
      </c>
      <c r="B81" t="s">
        <v>808</v>
      </c>
      <c r="D81" t="s">
        <v>267</v>
      </c>
      <c r="E81" t="s">
        <v>271</v>
      </c>
      <c r="F81" t="str">
        <f t="shared" si="4"/>
        <v>PCB44 2,2’,3,5’-tetrachloorbifenyl 41464-39-5</v>
      </c>
      <c r="G81" t="str">
        <f t="shared" si="3"/>
        <v xml:space="preserve">PCB44 </v>
      </c>
      <c r="H81" t="s">
        <v>804</v>
      </c>
    </row>
    <row r="82" spans="1:8" x14ac:dyDescent="0.25">
      <c r="A82" t="s">
        <v>400</v>
      </c>
      <c r="B82" t="s">
        <v>808</v>
      </c>
      <c r="D82" t="s">
        <v>267</v>
      </c>
      <c r="E82" t="s">
        <v>272</v>
      </c>
      <c r="F82" t="str">
        <f t="shared" si="4"/>
        <v>PCB47 2,2’,4,4’-tetrachloorbifenyl 2437-79-8</v>
      </c>
      <c r="G82" t="str">
        <f t="shared" si="3"/>
        <v xml:space="preserve">PCB47 </v>
      </c>
      <c r="H82" t="s">
        <v>804</v>
      </c>
    </row>
    <row r="83" spans="1:8" x14ac:dyDescent="0.25">
      <c r="A83" t="s">
        <v>400</v>
      </c>
      <c r="B83" t="s">
        <v>808</v>
      </c>
      <c r="D83" t="s">
        <v>267</v>
      </c>
      <c r="E83" t="s">
        <v>273</v>
      </c>
      <c r="F83" t="str">
        <f t="shared" si="4"/>
        <v>PCB49 2,2’,4,5’-tetrachloorbifenyl 41464-40-8</v>
      </c>
      <c r="G83" t="str">
        <f t="shared" si="3"/>
        <v xml:space="preserve">PCB49 </v>
      </c>
      <c r="H83" t="s">
        <v>804</v>
      </c>
    </row>
    <row r="84" spans="1:8" x14ac:dyDescent="0.25">
      <c r="A84" t="s">
        <v>400</v>
      </c>
      <c r="B84" t="s">
        <v>808</v>
      </c>
      <c r="D84" t="s">
        <v>267</v>
      </c>
      <c r="E84" t="s">
        <v>274</v>
      </c>
      <c r="F84" t="str">
        <f t="shared" si="4"/>
        <v>PCB52 2,2’,5,5’-tetrachloorbifenyl 35693-99-3</v>
      </c>
      <c r="G84" t="str">
        <f t="shared" si="3"/>
        <v xml:space="preserve">PCB52 </v>
      </c>
      <c r="H84" t="s">
        <v>804</v>
      </c>
    </row>
    <row r="85" spans="1:8" x14ac:dyDescent="0.25">
      <c r="A85" t="s">
        <v>400</v>
      </c>
      <c r="B85" t="s">
        <v>808</v>
      </c>
      <c r="D85" t="s">
        <v>267</v>
      </c>
      <c r="E85" t="s">
        <v>275</v>
      </c>
      <c r="F85" t="str">
        <f t="shared" si="4"/>
        <v>PCB56 2,3,3’,4’-tetrachloorbifenyl 41464-43-1</v>
      </c>
      <c r="G85" t="str">
        <f t="shared" si="3"/>
        <v xml:space="preserve">PCB56 </v>
      </c>
      <c r="H85" t="s">
        <v>804</v>
      </c>
    </row>
    <row r="86" spans="1:8" x14ac:dyDescent="0.25">
      <c r="A86" t="s">
        <v>400</v>
      </c>
      <c r="B86" t="s">
        <v>808</v>
      </c>
      <c r="D86" t="s">
        <v>267</v>
      </c>
      <c r="E86" t="s">
        <v>276</v>
      </c>
      <c r="F86" t="str">
        <f t="shared" si="4"/>
        <v>PCB64 2,3,4’,6-tetrachloorbifenyl 52663-58-8</v>
      </c>
      <c r="G86" t="str">
        <f t="shared" si="3"/>
        <v xml:space="preserve">PCB64 </v>
      </c>
      <c r="H86" t="s">
        <v>804</v>
      </c>
    </row>
    <row r="87" spans="1:8" x14ac:dyDescent="0.25">
      <c r="A87" t="s">
        <v>400</v>
      </c>
      <c r="B87" t="s">
        <v>808</v>
      </c>
      <c r="D87" t="s">
        <v>267</v>
      </c>
      <c r="E87" t="s">
        <v>277</v>
      </c>
      <c r="F87" t="str">
        <f t="shared" si="4"/>
        <v>PCB66 2,3,4,4-tetrachloorbifenyl 32598-10-0</v>
      </c>
      <c r="G87" t="str">
        <f t="shared" si="3"/>
        <v xml:space="preserve">PCB66 </v>
      </c>
      <c r="H87" t="s">
        <v>804</v>
      </c>
    </row>
    <row r="88" spans="1:8" x14ac:dyDescent="0.25">
      <c r="A88" t="s">
        <v>400</v>
      </c>
      <c r="B88" t="s">
        <v>808</v>
      </c>
      <c r="D88" t="s">
        <v>267</v>
      </c>
      <c r="E88" t="s">
        <v>787</v>
      </c>
      <c r="F88" t="str">
        <f t="shared" si="4"/>
        <v>s_PCB6695 Som PCB66 (2,3,4,4-tetrachloorbifenyl) en PCB95 (2,2’,3,5’,6-pentachloorbifenyl) 32598-10-0 38379-99-6</v>
      </c>
      <c r="G88" t="str">
        <f t="shared" si="3"/>
        <v xml:space="preserve">s_PCB6695 </v>
      </c>
      <c r="H88" t="s">
        <v>804</v>
      </c>
    </row>
    <row r="89" spans="1:8" x14ac:dyDescent="0.25">
      <c r="A89" t="s">
        <v>400</v>
      </c>
      <c r="B89" t="s">
        <v>808</v>
      </c>
      <c r="D89" t="s">
        <v>267</v>
      </c>
      <c r="E89" t="s">
        <v>278</v>
      </c>
      <c r="F89" t="str">
        <f t="shared" si="4"/>
        <v>PCB70 2,3’,4’,5-tetrachloorbifenyl 32598-11-1</v>
      </c>
      <c r="G89" t="str">
        <f t="shared" si="3"/>
        <v xml:space="preserve">PCB70 </v>
      </c>
      <c r="H89" t="s">
        <v>804</v>
      </c>
    </row>
    <row r="90" spans="1:8" x14ac:dyDescent="0.25">
      <c r="A90" t="s">
        <v>400</v>
      </c>
      <c r="B90" t="s">
        <v>808</v>
      </c>
      <c r="D90" t="s">
        <v>267</v>
      </c>
      <c r="E90" t="s">
        <v>279</v>
      </c>
      <c r="F90" t="str">
        <f t="shared" si="4"/>
        <v>PCB74 2,4,4’,5-tetrachloorbifenyl 32690-93-0</v>
      </c>
      <c r="G90" t="str">
        <f t="shared" si="3"/>
        <v xml:space="preserve">PCB74 </v>
      </c>
      <c r="H90" t="s">
        <v>804</v>
      </c>
    </row>
    <row r="91" spans="1:8" x14ac:dyDescent="0.25">
      <c r="A91" t="s">
        <v>400</v>
      </c>
      <c r="B91" t="s">
        <v>808</v>
      </c>
      <c r="D91" t="s">
        <v>267</v>
      </c>
      <c r="E91" t="s">
        <v>280</v>
      </c>
      <c r="F91" t="str">
        <f t="shared" si="4"/>
        <v>PCB85 2,2’,3,4,4’-pentachloorbifenyl 65510-45-4</v>
      </c>
      <c r="G91" t="str">
        <f t="shared" si="3"/>
        <v xml:space="preserve">PCB85 </v>
      </c>
      <c r="H91" t="s">
        <v>804</v>
      </c>
    </row>
    <row r="92" spans="1:8" x14ac:dyDescent="0.25">
      <c r="A92" t="s">
        <v>400</v>
      </c>
      <c r="B92" t="s">
        <v>808</v>
      </c>
      <c r="D92" t="s">
        <v>267</v>
      </c>
      <c r="E92" t="s">
        <v>281</v>
      </c>
      <c r="F92" t="str">
        <f t="shared" si="4"/>
        <v>PCB87 2,2’,3,4,5’-pentachloorbifenyl 38380-02-8</v>
      </c>
      <c r="G92" t="str">
        <f t="shared" si="3"/>
        <v xml:space="preserve">PCB87 </v>
      </c>
      <c r="H92" t="s">
        <v>804</v>
      </c>
    </row>
    <row r="93" spans="1:8" x14ac:dyDescent="0.25">
      <c r="A93" t="s">
        <v>400</v>
      </c>
      <c r="B93" t="s">
        <v>808</v>
      </c>
      <c r="D93" t="s">
        <v>267</v>
      </c>
      <c r="E93" t="s">
        <v>282</v>
      </c>
      <c r="F93" t="str">
        <f t="shared" si="4"/>
        <v>PCB92 2,2’,3,5,5’-pentachloorbifenyl 52663-61-3</v>
      </c>
      <c r="G93" t="str">
        <f t="shared" si="3"/>
        <v xml:space="preserve">PCB92 </v>
      </c>
      <c r="H93" t="s">
        <v>804</v>
      </c>
    </row>
    <row r="94" spans="1:8" x14ac:dyDescent="0.25">
      <c r="A94" t="s">
        <v>400</v>
      </c>
      <c r="B94" t="s">
        <v>808</v>
      </c>
      <c r="D94" t="s">
        <v>267</v>
      </c>
      <c r="E94" t="s">
        <v>283</v>
      </c>
      <c r="F94" t="str">
        <f t="shared" si="4"/>
        <v>PCB95 2,2’,3,5’,6-pentachloorbifenyl 38379-99-6</v>
      </c>
      <c r="G94" t="str">
        <f t="shared" si="3"/>
        <v xml:space="preserve">PCB95 </v>
      </c>
      <c r="H94" t="s">
        <v>804</v>
      </c>
    </row>
    <row r="95" spans="1:8" x14ac:dyDescent="0.25">
      <c r="A95" t="s">
        <v>400</v>
      </c>
      <c r="B95" t="s">
        <v>808</v>
      </c>
      <c r="D95" t="s">
        <v>267</v>
      </c>
      <c r="E95" t="s">
        <v>284</v>
      </c>
      <c r="F95" t="str">
        <f t="shared" si="4"/>
        <v>PCB97 2,2’,3,4’,5’-pentachloorbifenyl 41464-51-1</v>
      </c>
      <c r="G95" t="str">
        <f t="shared" si="3"/>
        <v xml:space="preserve">PCB97 </v>
      </c>
      <c r="H95" t="s">
        <v>804</v>
      </c>
    </row>
    <row r="96" spans="1:8" x14ac:dyDescent="0.25">
      <c r="A96" t="s">
        <v>400</v>
      </c>
      <c r="B96" t="s">
        <v>808</v>
      </c>
      <c r="D96" t="s">
        <v>267</v>
      </c>
      <c r="E96" t="s">
        <v>285</v>
      </c>
      <c r="F96" t="str">
        <f t="shared" si="4"/>
        <v>PCB99 2,2’,4,4’,5-pentachloorbifenyl 38380-01-</v>
      </c>
      <c r="G96" t="str">
        <f t="shared" si="3"/>
        <v xml:space="preserve">PCB99 </v>
      </c>
      <c r="H96" t="s">
        <v>804</v>
      </c>
    </row>
    <row r="97" spans="1:8" x14ac:dyDescent="0.25">
      <c r="A97" t="s">
        <v>400</v>
      </c>
      <c r="B97" t="s">
        <v>808</v>
      </c>
      <c r="D97" t="s">
        <v>267</v>
      </c>
      <c r="E97" t="s">
        <v>286</v>
      </c>
      <c r="F97" t="str">
        <f t="shared" si="4"/>
        <v>PCB101 2,2’,4,5,5’-pentachloorbifenyl 37680-73-2</v>
      </c>
      <c r="G97" t="str">
        <f t="shared" si="3"/>
        <v xml:space="preserve">PCB101 </v>
      </c>
      <c r="H97" t="s">
        <v>804</v>
      </c>
    </row>
    <row r="98" spans="1:8" x14ac:dyDescent="0.25">
      <c r="A98" t="s">
        <v>400</v>
      </c>
      <c r="B98" t="s">
        <v>808</v>
      </c>
      <c r="D98" t="s">
        <v>267</v>
      </c>
      <c r="E98" t="s">
        <v>287</v>
      </c>
      <c r="F98" t="str">
        <f t="shared" si="4"/>
        <v>PCB105 2,2’,3,4,5,5’-hexachloorbifenyl 32598-14-4</v>
      </c>
      <c r="G98" t="str">
        <f t="shared" si="3"/>
        <v xml:space="preserve">PCB105 </v>
      </c>
      <c r="H98" t="s">
        <v>804</v>
      </c>
    </row>
    <row r="99" spans="1:8" x14ac:dyDescent="0.25">
      <c r="A99" t="s">
        <v>400</v>
      </c>
      <c r="B99" t="s">
        <v>808</v>
      </c>
      <c r="D99" t="s">
        <v>267</v>
      </c>
      <c r="E99" t="s">
        <v>288</v>
      </c>
      <c r="F99" t="str">
        <f t="shared" si="4"/>
        <v>PCB107 2,3,3’,4,5-pentachloorbifenyl 70424-69-0</v>
      </c>
      <c r="G99" t="str">
        <f t="shared" si="3"/>
        <v xml:space="preserve">PCB107 </v>
      </c>
      <c r="H99" t="s">
        <v>804</v>
      </c>
    </row>
    <row r="100" spans="1:8" x14ac:dyDescent="0.25">
      <c r="A100" t="s">
        <v>400</v>
      </c>
      <c r="B100" t="s">
        <v>808</v>
      </c>
      <c r="D100" t="s">
        <v>267</v>
      </c>
      <c r="E100" t="s">
        <v>289</v>
      </c>
      <c r="F100" t="str">
        <f t="shared" si="4"/>
        <v>PCB110 2,3,3’,4’,6-pentachloorbifenyl 38380-03-9</v>
      </c>
      <c r="G100" t="str">
        <f t="shared" si="3"/>
        <v xml:space="preserve">PCB110 </v>
      </c>
      <c r="H100" t="s">
        <v>804</v>
      </c>
    </row>
    <row r="101" spans="1:8" x14ac:dyDescent="0.25">
      <c r="A101" t="s">
        <v>400</v>
      </c>
      <c r="B101" t="s">
        <v>808</v>
      </c>
      <c r="D101" t="s">
        <v>267</v>
      </c>
      <c r="E101" t="s">
        <v>290</v>
      </c>
      <c r="F101" t="str">
        <f t="shared" si="4"/>
        <v>PCB114 2,3,4,4’,5-pentachloorbifenyl 74472-37-0</v>
      </c>
      <c r="G101" t="str">
        <f t="shared" si="3"/>
        <v xml:space="preserve">PCB114 </v>
      </c>
      <c r="H101" t="s">
        <v>804</v>
      </c>
    </row>
    <row r="102" spans="1:8" x14ac:dyDescent="0.25">
      <c r="A102" t="s">
        <v>400</v>
      </c>
      <c r="B102" t="s">
        <v>808</v>
      </c>
      <c r="D102" t="s">
        <v>267</v>
      </c>
      <c r="E102" t="s">
        <v>291</v>
      </c>
      <c r="F102" t="str">
        <f t="shared" si="4"/>
        <v>PCB118 2,3’,4,4’,5-pentachloorbifenyl 31508-00-6</v>
      </c>
      <c r="G102" t="str">
        <f t="shared" si="3"/>
        <v xml:space="preserve">PCB118 </v>
      </c>
      <c r="H102" t="s">
        <v>804</v>
      </c>
    </row>
    <row r="103" spans="1:8" x14ac:dyDescent="0.25">
      <c r="A103" t="s">
        <v>400</v>
      </c>
      <c r="B103" t="s">
        <v>808</v>
      </c>
      <c r="D103" t="s">
        <v>267</v>
      </c>
      <c r="E103" t="s">
        <v>292</v>
      </c>
      <c r="F103" t="str">
        <f t="shared" si="4"/>
        <v>PCB123 2,3’,4,4’,5’-pentachloorbifenyl 65510-44-3</v>
      </c>
      <c r="G103" t="str">
        <f t="shared" si="3"/>
        <v xml:space="preserve">PCB123 </v>
      </c>
      <c r="H103" t="s">
        <v>804</v>
      </c>
    </row>
    <row r="104" spans="1:8" x14ac:dyDescent="0.25">
      <c r="A104" t="s">
        <v>400</v>
      </c>
      <c r="B104" t="s">
        <v>808</v>
      </c>
      <c r="D104" t="s">
        <v>267</v>
      </c>
      <c r="E104" t="s">
        <v>293</v>
      </c>
      <c r="F104" t="str">
        <f t="shared" si="4"/>
        <v>PCB126 3,3’,4,4’,5-pentachloorbifenyl 57465-28-8</v>
      </c>
      <c r="G104" t="str">
        <f t="shared" si="3"/>
        <v xml:space="preserve">PCB126 </v>
      </c>
      <c r="H104" t="s">
        <v>804</v>
      </c>
    </row>
    <row r="105" spans="1:8" x14ac:dyDescent="0.25">
      <c r="A105" t="s">
        <v>400</v>
      </c>
      <c r="B105" t="s">
        <v>808</v>
      </c>
      <c r="D105" t="s">
        <v>267</v>
      </c>
      <c r="E105" t="s">
        <v>294</v>
      </c>
      <c r="F105" t="str">
        <f t="shared" si="4"/>
        <v>PCB128 2,2’,3,3’,4,4’-hexachloorbifenyl 38380-07-3</v>
      </c>
      <c r="G105" t="str">
        <f t="shared" si="3"/>
        <v xml:space="preserve">PCB128 </v>
      </c>
      <c r="H105" t="s">
        <v>804</v>
      </c>
    </row>
    <row r="106" spans="1:8" x14ac:dyDescent="0.25">
      <c r="A106" t="s">
        <v>400</v>
      </c>
      <c r="B106" t="s">
        <v>808</v>
      </c>
      <c r="D106" t="s">
        <v>267</v>
      </c>
      <c r="E106" t="s">
        <v>295</v>
      </c>
      <c r="F106" t="str">
        <f t="shared" si="4"/>
        <v>PCB129 2,2’,3,3’,4,5-Hexachloorbifenyl 55215-18-4</v>
      </c>
      <c r="G106" t="str">
        <f t="shared" si="3"/>
        <v xml:space="preserve">PCB129 </v>
      </c>
      <c r="H106" t="s">
        <v>804</v>
      </c>
    </row>
    <row r="107" spans="1:8" x14ac:dyDescent="0.25">
      <c r="A107" t="s">
        <v>400</v>
      </c>
      <c r="B107" t="s">
        <v>808</v>
      </c>
      <c r="D107" t="s">
        <v>267</v>
      </c>
      <c r="E107" t="s">
        <v>296</v>
      </c>
      <c r="F107" t="str">
        <f t="shared" si="4"/>
        <v>PCB130 2,2’,3,3’,4,5’-hexachloorbifenyl 52663-66-8</v>
      </c>
      <c r="G107" t="str">
        <f t="shared" si="3"/>
        <v xml:space="preserve">PCB130 </v>
      </c>
      <c r="H107" t="s">
        <v>804</v>
      </c>
    </row>
    <row r="108" spans="1:8" x14ac:dyDescent="0.25">
      <c r="A108" t="s">
        <v>400</v>
      </c>
      <c r="B108" t="s">
        <v>808</v>
      </c>
      <c r="D108" t="s">
        <v>267</v>
      </c>
      <c r="E108" t="s">
        <v>297</v>
      </c>
      <c r="F108" t="str">
        <f t="shared" si="4"/>
        <v>PCB132 2,2’,3,3’,4,6’-hexachloorbifenyl 38380-05-1</v>
      </c>
      <c r="G108" t="str">
        <f t="shared" si="3"/>
        <v xml:space="preserve">PCB132 </v>
      </c>
      <c r="H108" t="s">
        <v>804</v>
      </c>
    </row>
    <row r="109" spans="1:8" x14ac:dyDescent="0.25">
      <c r="A109" t="s">
        <v>400</v>
      </c>
      <c r="B109" t="s">
        <v>808</v>
      </c>
      <c r="D109" t="s">
        <v>267</v>
      </c>
      <c r="E109" t="s">
        <v>298</v>
      </c>
      <c r="F109" t="str">
        <f t="shared" si="4"/>
        <v>PCB137 2,2’,3,4,4’,5-hexachloorbifenyl 35694-06-5</v>
      </c>
      <c r="G109" t="str">
        <f t="shared" si="3"/>
        <v xml:space="preserve">PCB137 </v>
      </c>
      <c r="H109" t="s">
        <v>804</v>
      </c>
    </row>
    <row r="110" spans="1:8" x14ac:dyDescent="0.25">
      <c r="A110" t="s">
        <v>400</v>
      </c>
      <c r="B110" t="s">
        <v>808</v>
      </c>
      <c r="D110" t="s">
        <v>267</v>
      </c>
      <c r="E110" t="s">
        <v>299</v>
      </c>
      <c r="F110" t="str">
        <f t="shared" si="4"/>
        <v>PCB138 2,2’,3,4,4’,5’-hexachloorbifenyl 35065-28-2</v>
      </c>
      <c r="G110" t="str">
        <f t="shared" si="3"/>
        <v xml:space="preserve">PCB138 </v>
      </c>
      <c r="H110" t="s">
        <v>804</v>
      </c>
    </row>
    <row r="111" spans="1:8" x14ac:dyDescent="0.25">
      <c r="A111" t="s">
        <v>400</v>
      </c>
      <c r="B111" t="s">
        <v>808</v>
      </c>
      <c r="D111" t="s">
        <v>267</v>
      </c>
      <c r="E111" t="s">
        <v>788</v>
      </c>
      <c r="F111" t="str">
        <f t="shared" si="4"/>
        <v>s_PCB138163 Som PCB138 (2,2’,3,4,4’,5’-hexachloorbifenyl) en PCB163 (2,3,3’,4’,5,6-Hexachloorbifenyl) 35065-28-2 74472-44-9</v>
      </c>
      <c r="G111" t="str">
        <f t="shared" si="3"/>
        <v xml:space="preserve">s_PCB138163 </v>
      </c>
      <c r="H111" t="s">
        <v>804</v>
      </c>
    </row>
    <row r="112" spans="1:8" x14ac:dyDescent="0.25">
      <c r="A112" t="s">
        <v>400</v>
      </c>
      <c r="B112" t="s">
        <v>808</v>
      </c>
      <c r="D112" t="s">
        <v>267</v>
      </c>
      <c r="E112" t="s">
        <v>300</v>
      </c>
      <c r="F112" t="str">
        <f t="shared" si="4"/>
        <v>PCB141 2,2’,3,4,5,5’-hexachloorbifenyl 52712-04-6</v>
      </c>
      <c r="G112" t="str">
        <f t="shared" si="3"/>
        <v xml:space="preserve">PCB141 </v>
      </c>
      <c r="H112" t="s">
        <v>804</v>
      </c>
    </row>
    <row r="113" spans="1:8" x14ac:dyDescent="0.25">
      <c r="A113" t="s">
        <v>400</v>
      </c>
      <c r="B113" t="s">
        <v>808</v>
      </c>
      <c r="D113" t="s">
        <v>267</v>
      </c>
      <c r="E113" t="s">
        <v>301</v>
      </c>
      <c r="F113" t="str">
        <f t="shared" si="4"/>
        <v>PCB149 2,2’,3,4’,5’,6-hexachloorbifenyl 38380-04-0</v>
      </c>
      <c r="G113" t="str">
        <f t="shared" si="3"/>
        <v xml:space="preserve">PCB149 </v>
      </c>
      <c r="H113" t="s">
        <v>804</v>
      </c>
    </row>
    <row r="114" spans="1:8" x14ac:dyDescent="0.25">
      <c r="A114" t="s">
        <v>400</v>
      </c>
      <c r="B114" t="s">
        <v>808</v>
      </c>
      <c r="D114" t="s">
        <v>267</v>
      </c>
      <c r="E114" t="s">
        <v>302</v>
      </c>
      <c r="F114" t="str">
        <f t="shared" si="4"/>
        <v>PCB151 2,2’,3,5,5’,6-hexachloorbifenyl 52663-63-5</v>
      </c>
      <c r="G114" t="str">
        <f t="shared" si="3"/>
        <v xml:space="preserve">PCB151 </v>
      </c>
      <c r="H114" t="s">
        <v>804</v>
      </c>
    </row>
    <row r="115" spans="1:8" x14ac:dyDescent="0.25">
      <c r="A115" t="s">
        <v>400</v>
      </c>
      <c r="B115" t="s">
        <v>808</v>
      </c>
      <c r="D115" t="s">
        <v>267</v>
      </c>
      <c r="E115" t="s">
        <v>303</v>
      </c>
      <c r="F115" t="str">
        <f t="shared" si="4"/>
        <v>PCB153 2,2’,4,4’,5,5’-hexachloorbifenyl 35065-27-1</v>
      </c>
      <c r="G115" t="str">
        <f t="shared" si="3"/>
        <v xml:space="preserve">PCB153 </v>
      </c>
      <c r="H115" t="s">
        <v>804</v>
      </c>
    </row>
    <row r="116" spans="1:8" x14ac:dyDescent="0.25">
      <c r="A116" t="s">
        <v>400</v>
      </c>
      <c r="B116" t="s">
        <v>808</v>
      </c>
      <c r="D116" t="s">
        <v>267</v>
      </c>
      <c r="E116" t="s">
        <v>304</v>
      </c>
      <c r="F116" t="str">
        <f t="shared" si="4"/>
        <v>PCB155 2,2’,4,4’,6,6’-hexachloorbifenyl 33979-03-2</v>
      </c>
      <c r="G116" t="str">
        <f t="shared" si="3"/>
        <v xml:space="preserve">PCB155 </v>
      </c>
      <c r="H116" t="s">
        <v>804</v>
      </c>
    </row>
    <row r="117" spans="1:8" x14ac:dyDescent="0.25">
      <c r="A117" t="s">
        <v>400</v>
      </c>
      <c r="B117" t="s">
        <v>808</v>
      </c>
      <c r="D117" t="s">
        <v>267</v>
      </c>
      <c r="E117" t="s">
        <v>305</v>
      </c>
      <c r="F117" t="str">
        <f t="shared" si="4"/>
        <v>PCB156 2,3,3’,4,4’,5-hexachloorbifenyl 38380-08-4</v>
      </c>
      <c r="G117" t="str">
        <f t="shared" si="3"/>
        <v xml:space="preserve">PCB156 </v>
      </c>
      <c r="H117" t="s">
        <v>804</v>
      </c>
    </row>
    <row r="118" spans="1:8" x14ac:dyDescent="0.25">
      <c r="A118" t="s">
        <v>400</v>
      </c>
      <c r="B118" t="s">
        <v>808</v>
      </c>
      <c r="D118" t="s">
        <v>267</v>
      </c>
      <c r="E118" t="s">
        <v>306</v>
      </c>
      <c r="F118" t="str">
        <f t="shared" si="4"/>
        <v>PCB157 2,3,3’,4,4’,5’-hexachloorbifenyl 69782-90-7</v>
      </c>
      <c r="G118" t="str">
        <f t="shared" si="3"/>
        <v xml:space="preserve">PCB157 </v>
      </c>
      <c r="H118" t="s">
        <v>804</v>
      </c>
    </row>
    <row r="119" spans="1:8" x14ac:dyDescent="0.25">
      <c r="A119" t="s">
        <v>400</v>
      </c>
      <c r="B119" t="s">
        <v>808</v>
      </c>
      <c r="D119" t="s">
        <v>267</v>
      </c>
      <c r="E119" t="s">
        <v>307</v>
      </c>
      <c r="F119" t="str">
        <f t="shared" si="4"/>
        <v>PCB158 2,3,3’,4,4’,6-hexachloorbifenyl 74472-42-7</v>
      </c>
      <c r="G119" t="str">
        <f t="shared" si="3"/>
        <v xml:space="preserve">PCB158 </v>
      </c>
      <c r="H119" t="s">
        <v>804</v>
      </c>
    </row>
    <row r="120" spans="1:8" x14ac:dyDescent="0.25">
      <c r="A120" t="s">
        <v>400</v>
      </c>
      <c r="B120" t="s">
        <v>808</v>
      </c>
      <c r="D120" t="s">
        <v>267</v>
      </c>
      <c r="E120" t="s">
        <v>308</v>
      </c>
      <c r="F120" t="str">
        <f t="shared" si="4"/>
        <v>PCB160 2,3,3’,4,5,6-hexachloorbifenyl 41411-62-5</v>
      </c>
      <c r="G120" t="str">
        <f t="shared" si="3"/>
        <v xml:space="preserve">PCB160 </v>
      </c>
      <c r="H120" t="s">
        <v>804</v>
      </c>
    </row>
    <row r="121" spans="1:8" x14ac:dyDescent="0.25">
      <c r="A121" t="s">
        <v>400</v>
      </c>
      <c r="B121" t="s">
        <v>808</v>
      </c>
      <c r="D121" t="s">
        <v>267</v>
      </c>
      <c r="E121" t="s">
        <v>309</v>
      </c>
      <c r="F121" t="str">
        <f t="shared" si="4"/>
        <v>PCB166 2,3,4,4’,5,6-hexachloorbifenyl 41411-63-6</v>
      </c>
      <c r="G121" t="str">
        <f t="shared" ref="G121:G184" si="5" xml:space="preserve"> LEFT(TRIM(E121),FIND(" ",TRIM(E121)))</f>
        <v xml:space="preserve">PCB166 </v>
      </c>
      <c r="H121" t="s">
        <v>804</v>
      </c>
    </row>
    <row r="122" spans="1:8" x14ac:dyDescent="0.25">
      <c r="A122" t="s">
        <v>400</v>
      </c>
      <c r="B122" t="s">
        <v>808</v>
      </c>
      <c r="D122" t="s">
        <v>267</v>
      </c>
      <c r="E122" t="s">
        <v>310</v>
      </c>
      <c r="F122" t="str">
        <f t="shared" ref="F122:F185" si="6">IF(ISNUMBER(FIND(" X", E122)), TRIM(LEFT(TRIM(E122),FIND(" X", TRIM(E122))-1)), TRIM(E122))</f>
        <v>PCB167 2,3’,4,4’,5,5’-hexachloorbifenyl 52663-72-6</v>
      </c>
      <c r="G122" t="str">
        <f t="shared" si="5"/>
        <v xml:space="preserve">PCB167 </v>
      </c>
      <c r="H122" t="s">
        <v>804</v>
      </c>
    </row>
    <row r="123" spans="1:8" x14ac:dyDescent="0.25">
      <c r="A123" t="s">
        <v>400</v>
      </c>
      <c r="B123" t="s">
        <v>808</v>
      </c>
      <c r="D123" t="s">
        <v>267</v>
      </c>
      <c r="E123" t="s">
        <v>311</v>
      </c>
      <c r="F123" t="str">
        <f t="shared" si="6"/>
        <v>PCB169 3,3’,4,4’,5,5’-hexachloorbifenyl 32774-16-6</v>
      </c>
      <c r="G123" t="str">
        <f t="shared" si="5"/>
        <v xml:space="preserve">PCB169 </v>
      </c>
      <c r="H123" t="s">
        <v>804</v>
      </c>
    </row>
    <row r="124" spans="1:8" x14ac:dyDescent="0.25">
      <c r="A124" t="s">
        <v>400</v>
      </c>
      <c r="B124" t="s">
        <v>808</v>
      </c>
      <c r="D124" t="s">
        <v>267</v>
      </c>
      <c r="E124" t="s">
        <v>312</v>
      </c>
      <c r="F124" t="str">
        <f t="shared" si="6"/>
        <v>PCB170 2,2’,3,3’,4,4’,5-heptachloorbifenyl 35065-30-6</v>
      </c>
      <c r="G124" t="str">
        <f t="shared" si="5"/>
        <v xml:space="preserve">PCB170 </v>
      </c>
      <c r="H124" t="s">
        <v>804</v>
      </c>
    </row>
    <row r="125" spans="1:8" x14ac:dyDescent="0.25">
      <c r="A125" t="s">
        <v>400</v>
      </c>
      <c r="B125" t="s">
        <v>808</v>
      </c>
      <c r="D125" t="s">
        <v>267</v>
      </c>
      <c r="E125" t="s">
        <v>313</v>
      </c>
      <c r="F125" t="str">
        <f t="shared" si="6"/>
        <v>PCB171 2,2’,3,3’,4,4’,6-heptachloorbifenyl 52663-71-5</v>
      </c>
      <c r="G125" t="str">
        <f t="shared" si="5"/>
        <v xml:space="preserve">PCB171 </v>
      </c>
      <c r="H125" t="s">
        <v>804</v>
      </c>
    </row>
    <row r="126" spans="1:8" x14ac:dyDescent="0.25">
      <c r="A126" t="s">
        <v>400</v>
      </c>
      <c r="B126" t="s">
        <v>808</v>
      </c>
      <c r="D126" t="s">
        <v>267</v>
      </c>
      <c r="E126" t="s">
        <v>314</v>
      </c>
      <c r="F126" t="str">
        <f t="shared" si="6"/>
        <v>PCB172 2,2’,3,3’,4,5,5’-heptachloorbifenyl 52663-74-8</v>
      </c>
      <c r="G126" t="str">
        <f t="shared" si="5"/>
        <v xml:space="preserve">PCB172 </v>
      </c>
      <c r="H126" t="s">
        <v>804</v>
      </c>
    </row>
    <row r="127" spans="1:8" x14ac:dyDescent="0.25">
      <c r="A127" t="s">
        <v>400</v>
      </c>
      <c r="B127" t="s">
        <v>808</v>
      </c>
      <c r="D127" t="s">
        <v>267</v>
      </c>
      <c r="E127" t="s">
        <v>315</v>
      </c>
      <c r="F127" t="str">
        <f t="shared" si="6"/>
        <v>PCB174 2,2’,3,3’,4,5,6’-heptachloorbifenyl 38411-25-5</v>
      </c>
      <c r="G127" t="str">
        <f t="shared" si="5"/>
        <v xml:space="preserve">PCB174 </v>
      </c>
      <c r="H127" t="s">
        <v>804</v>
      </c>
    </row>
    <row r="128" spans="1:8" x14ac:dyDescent="0.25">
      <c r="A128" t="s">
        <v>400</v>
      </c>
      <c r="B128" t="s">
        <v>808</v>
      </c>
      <c r="D128" t="s">
        <v>267</v>
      </c>
      <c r="E128" t="s">
        <v>316</v>
      </c>
      <c r="F128" t="str">
        <f t="shared" si="6"/>
        <v>PCB175 2,2’,3,3’,4,5,6-heptachloorbifenyl 40186-70-7</v>
      </c>
      <c r="G128" t="str">
        <f t="shared" si="5"/>
        <v xml:space="preserve">PCB175 </v>
      </c>
      <c r="H128" t="s">
        <v>804</v>
      </c>
    </row>
    <row r="129" spans="1:8" x14ac:dyDescent="0.25">
      <c r="A129" t="s">
        <v>400</v>
      </c>
      <c r="B129" t="s">
        <v>808</v>
      </c>
      <c r="D129" t="s">
        <v>267</v>
      </c>
      <c r="E129" t="s">
        <v>317</v>
      </c>
      <c r="F129" t="str">
        <f t="shared" si="6"/>
        <v>PCB177 2,2’,3,3’,4,5’,6-heptachloorbifenyl 52663-70-4</v>
      </c>
      <c r="G129" t="str">
        <f t="shared" si="5"/>
        <v xml:space="preserve">PCB177 </v>
      </c>
      <c r="H129" t="s">
        <v>804</v>
      </c>
    </row>
    <row r="130" spans="1:8" x14ac:dyDescent="0.25">
      <c r="A130" t="s">
        <v>400</v>
      </c>
      <c r="B130" t="s">
        <v>808</v>
      </c>
      <c r="D130" t="s">
        <v>267</v>
      </c>
      <c r="E130" t="s">
        <v>318</v>
      </c>
      <c r="F130" t="str">
        <f t="shared" si="6"/>
        <v>PCB178 2,2’,3,3’,5,5’,6-heptachloorbifenyl 52663-67-9</v>
      </c>
      <c r="G130" t="str">
        <f t="shared" si="5"/>
        <v xml:space="preserve">PCB178 </v>
      </c>
      <c r="H130" t="s">
        <v>804</v>
      </c>
    </row>
    <row r="131" spans="1:8" x14ac:dyDescent="0.25">
      <c r="A131" t="s">
        <v>400</v>
      </c>
      <c r="B131" t="s">
        <v>808</v>
      </c>
      <c r="D131" t="s">
        <v>267</v>
      </c>
      <c r="E131" t="s">
        <v>319</v>
      </c>
      <c r="F131" t="str">
        <f t="shared" si="6"/>
        <v>PCB180 2,2’,3,4,4’,5,5’-heptachloorbifenyl 35065-29-3</v>
      </c>
      <c r="G131" t="str">
        <f t="shared" si="5"/>
        <v xml:space="preserve">PCB180 </v>
      </c>
      <c r="H131" t="s">
        <v>804</v>
      </c>
    </row>
    <row r="132" spans="1:8" x14ac:dyDescent="0.25">
      <c r="A132" t="s">
        <v>400</v>
      </c>
      <c r="B132" t="s">
        <v>808</v>
      </c>
      <c r="D132" t="s">
        <v>267</v>
      </c>
      <c r="E132" t="s">
        <v>320</v>
      </c>
      <c r="F132" t="str">
        <f t="shared" si="6"/>
        <v>PCB183 2,2’,3,4,4’,5’,6-heptachloorbifenyl 52663-69-1</v>
      </c>
      <c r="G132" t="str">
        <f t="shared" si="5"/>
        <v xml:space="preserve">PCB183 </v>
      </c>
      <c r="H132" t="s">
        <v>804</v>
      </c>
    </row>
    <row r="133" spans="1:8" x14ac:dyDescent="0.25">
      <c r="A133" t="s">
        <v>400</v>
      </c>
      <c r="B133" t="s">
        <v>808</v>
      </c>
      <c r="D133" t="s">
        <v>267</v>
      </c>
      <c r="E133" t="s">
        <v>321</v>
      </c>
      <c r="F133" t="str">
        <f t="shared" si="6"/>
        <v>PCB187 2,2’,3,4’,5,5’,6-heptachloorbifenyl 52663-68-0</v>
      </c>
      <c r="G133" t="str">
        <f t="shared" si="5"/>
        <v xml:space="preserve">PCB187 </v>
      </c>
      <c r="H133" t="s">
        <v>804</v>
      </c>
    </row>
    <row r="134" spans="1:8" x14ac:dyDescent="0.25">
      <c r="A134" t="s">
        <v>400</v>
      </c>
      <c r="B134" t="s">
        <v>808</v>
      </c>
      <c r="D134" t="s">
        <v>267</v>
      </c>
      <c r="E134" t="s">
        <v>322</v>
      </c>
      <c r="F134" t="str">
        <f t="shared" si="6"/>
        <v>PCB189 2,3,3’,4,4’,5,5 ‘-heptachlorobifenyl 39635-31-9</v>
      </c>
      <c r="G134" t="str">
        <f t="shared" si="5"/>
        <v xml:space="preserve">PCB189 </v>
      </c>
      <c r="H134" t="s">
        <v>804</v>
      </c>
    </row>
    <row r="135" spans="1:8" x14ac:dyDescent="0.25">
      <c r="A135" t="s">
        <v>400</v>
      </c>
      <c r="B135" t="s">
        <v>808</v>
      </c>
      <c r="D135" t="s">
        <v>267</v>
      </c>
      <c r="E135" t="s">
        <v>323</v>
      </c>
      <c r="F135" t="str">
        <f t="shared" si="6"/>
        <v>PCB190 2,3,3’,4,4’,5,6-heptachloorbifenyl 41411-64-7</v>
      </c>
      <c r="G135" t="str">
        <f t="shared" si="5"/>
        <v xml:space="preserve">PCB190 </v>
      </c>
      <c r="H135" t="s">
        <v>804</v>
      </c>
    </row>
    <row r="136" spans="1:8" x14ac:dyDescent="0.25">
      <c r="A136" t="s">
        <v>400</v>
      </c>
      <c r="B136" t="s">
        <v>808</v>
      </c>
      <c r="D136" t="s">
        <v>267</v>
      </c>
      <c r="E136" t="s">
        <v>324</v>
      </c>
      <c r="F136" t="str">
        <f t="shared" si="6"/>
        <v>PCB194 2,2’,3,3’,4,4’,5,5’-octachloorbifenyl 35694-08-7</v>
      </c>
      <c r="G136" t="str">
        <f t="shared" si="5"/>
        <v xml:space="preserve">PCB194 </v>
      </c>
      <c r="H136" t="s">
        <v>804</v>
      </c>
    </row>
    <row r="137" spans="1:8" x14ac:dyDescent="0.25">
      <c r="A137" t="s">
        <v>400</v>
      </c>
      <c r="B137" t="s">
        <v>808</v>
      </c>
      <c r="D137" t="s">
        <v>267</v>
      </c>
      <c r="E137" t="s">
        <v>325</v>
      </c>
      <c r="F137" t="str">
        <f t="shared" si="6"/>
        <v>PCB195 2,2’,3,3’,4,4’,5,6-octachloorbifenyl 52663-78-2</v>
      </c>
      <c r="G137" t="str">
        <f t="shared" si="5"/>
        <v xml:space="preserve">PCB195 </v>
      </c>
      <c r="H137" t="s">
        <v>804</v>
      </c>
    </row>
    <row r="138" spans="1:8" x14ac:dyDescent="0.25">
      <c r="A138" t="s">
        <v>400</v>
      </c>
      <c r="B138" t="s">
        <v>808</v>
      </c>
      <c r="D138" t="s">
        <v>267</v>
      </c>
      <c r="E138" t="s">
        <v>326</v>
      </c>
      <c r="F138" t="str">
        <f t="shared" si="6"/>
        <v>PCB196 2,2’,3,3’,4,4’,5,6’-octachloorbifenyl 42740-50-1</v>
      </c>
      <c r="G138" t="str">
        <f t="shared" si="5"/>
        <v xml:space="preserve">PCB196 </v>
      </c>
      <c r="H138" t="s">
        <v>804</v>
      </c>
    </row>
    <row r="139" spans="1:8" x14ac:dyDescent="0.25">
      <c r="A139" t="s">
        <v>400</v>
      </c>
      <c r="B139" t="s">
        <v>808</v>
      </c>
      <c r="D139" t="s">
        <v>267</v>
      </c>
      <c r="E139" t="s">
        <v>327</v>
      </c>
      <c r="F139" t="str">
        <f t="shared" si="6"/>
        <v>PCB199 2,2’,3,3’,4,5,6,6’-octachloorbifenyl 52663-73-7</v>
      </c>
      <c r="G139" t="str">
        <f t="shared" si="5"/>
        <v xml:space="preserve">PCB199 </v>
      </c>
      <c r="H139" t="s">
        <v>804</v>
      </c>
    </row>
    <row r="140" spans="1:8" x14ac:dyDescent="0.25">
      <c r="A140" t="s">
        <v>400</v>
      </c>
      <c r="B140" t="s">
        <v>808</v>
      </c>
      <c r="D140" t="s">
        <v>267</v>
      </c>
      <c r="E140" t="s">
        <v>328</v>
      </c>
      <c r="F140" t="str">
        <f t="shared" si="6"/>
        <v>PCB202 2,2’,3,3’,5,5’,6,6’-octachloorbifenyl 2136-99-4</v>
      </c>
      <c r="G140" t="str">
        <f t="shared" si="5"/>
        <v xml:space="preserve">PCB202 </v>
      </c>
      <c r="H140" t="s">
        <v>804</v>
      </c>
    </row>
    <row r="141" spans="1:8" x14ac:dyDescent="0.25">
      <c r="A141" t="s">
        <v>400</v>
      </c>
      <c r="B141" t="s">
        <v>808</v>
      </c>
      <c r="D141" t="s">
        <v>267</v>
      </c>
      <c r="E141" t="s">
        <v>329</v>
      </c>
      <c r="F141" t="str">
        <f t="shared" si="6"/>
        <v>PCB206 2,2’,3,3’,4,4’,5,5’,6-nonachloorbifenyl 40186-72-9</v>
      </c>
      <c r="G141" t="str">
        <f t="shared" si="5"/>
        <v xml:space="preserve">PCB206 </v>
      </c>
      <c r="H141" t="s">
        <v>804</v>
      </c>
    </row>
    <row r="142" spans="1:8" x14ac:dyDescent="0.25">
      <c r="A142" t="s">
        <v>400</v>
      </c>
      <c r="B142" t="s">
        <v>808</v>
      </c>
      <c r="D142" t="s">
        <v>330</v>
      </c>
      <c r="E142" t="s">
        <v>331</v>
      </c>
      <c r="F142" t="str">
        <f t="shared" si="6"/>
        <v>HCB hexachloorbenzeen 118-74-1</v>
      </c>
      <c r="G142" t="str">
        <f t="shared" si="5"/>
        <v xml:space="preserve">HCB </v>
      </c>
      <c r="H142" t="s">
        <v>804</v>
      </c>
    </row>
    <row r="143" spans="1:8" x14ac:dyDescent="0.25">
      <c r="A143" t="s">
        <v>400</v>
      </c>
      <c r="B143" t="s">
        <v>808</v>
      </c>
      <c r="D143" t="s">
        <v>330</v>
      </c>
      <c r="E143" t="s">
        <v>332</v>
      </c>
      <c r="F143" t="str">
        <f t="shared" si="6"/>
        <v>HxClbtDen hexachloorbutadieen 87-68-3</v>
      </c>
      <c r="G143" t="str">
        <f t="shared" si="5"/>
        <v xml:space="preserve">HxClbtDen </v>
      </c>
      <c r="H143" t="s">
        <v>804</v>
      </c>
    </row>
    <row r="144" spans="1:8" x14ac:dyDescent="0.25">
      <c r="A144" t="s">
        <v>400</v>
      </c>
      <c r="B144" t="s">
        <v>808</v>
      </c>
      <c r="D144" t="s">
        <v>330</v>
      </c>
      <c r="E144" t="s">
        <v>333</v>
      </c>
      <c r="F144" t="str">
        <f t="shared" si="6"/>
        <v>aHCH alfa-hexachloorcyclohexaan 319-84-6</v>
      </c>
      <c r="G144" t="str">
        <f t="shared" si="5"/>
        <v xml:space="preserve">aHCH </v>
      </c>
      <c r="H144" t="s">
        <v>804</v>
      </c>
    </row>
    <row r="145" spans="1:8" x14ac:dyDescent="0.25">
      <c r="A145" t="s">
        <v>400</v>
      </c>
      <c r="B145" t="s">
        <v>808</v>
      </c>
      <c r="D145" t="s">
        <v>330</v>
      </c>
      <c r="E145" t="s">
        <v>334</v>
      </c>
      <c r="F145" t="str">
        <f t="shared" si="6"/>
        <v>bHCH beta-hexachloorcyclohexaan 319-85-7</v>
      </c>
      <c r="G145" t="str">
        <f t="shared" si="5"/>
        <v xml:space="preserve">bHCH </v>
      </c>
      <c r="H145" t="s">
        <v>804</v>
      </c>
    </row>
    <row r="146" spans="1:8" x14ac:dyDescent="0.25">
      <c r="A146" t="s">
        <v>400</v>
      </c>
      <c r="B146" t="s">
        <v>808</v>
      </c>
      <c r="D146" t="s">
        <v>330</v>
      </c>
      <c r="E146" t="s">
        <v>335</v>
      </c>
      <c r="F146" t="str">
        <f t="shared" si="6"/>
        <v>cHCH gamma-hexachloorcyclohexaan (lindaan) 58-89-9</v>
      </c>
      <c r="G146" t="str">
        <f t="shared" si="5"/>
        <v xml:space="preserve">cHCH </v>
      </c>
      <c r="H146" t="s">
        <v>804</v>
      </c>
    </row>
    <row r="147" spans="1:8" x14ac:dyDescent="0.25">
      <c r="A147" t="s">
        <v>400</v>
      </c>
      <c r="B147" t="s">
        <v>808</v>
      </c>
      <c r="D147" t="s">
        <v>330</v>
      </c>
      <c r="E147" t="s">
        <v>336</v>
      </c>
      <c r="F147" t="str">
        <f t="shared" si="6"/>
        <v>44DDT 4,4’-dichloordifenyltrichloorethaan 50-29-3</v>
      </c>
      <c r="G147" t="str">
        <f t="shared" si="5"/>
        <v xml:space="preserve">44DDT </v>
      </c>
      <c r="H147" t="s">
        <v>804</v>
      </c>
    </row>
    <row r="148" spans="1:8" x14ac:dyDescent="0.25">
      <c r="A148" t="s">
        <v>400</v>
      </c>
      <c r="B148" t="s">
        <v>808</v>
      </c>
      <c r="D148" t="s">
        <v>330</v>
      </c>
      <c r="E148" t="s">
        <v>337</v>
      </c>
      <c r="F148" t="str">
        <f t="shared" si="6"/>
        <v>44DDD 4,4’-dichloordifenyldichloorethaan 72-54-8</v>
      </c>
      <c r="G148" t="str">
        <f t="shared" si="5"/>
        <v xml:space="preserve">44DDD </v>
      </c>
      <c r="H148" t="s">
        <v>804</v>
      </c>
    </row>
    <row r="149" spans="1:8" x14ac:dyDescent="0.25">
      <c r="A149" t="s">
        <v>400</v>
      </c>
      <c r="B149" t="s">
        <v>808</v>
      </c>
      <c r="D149" t="s">
        <v>330</v>
      </c>
      <c r="E149" t="s">
        <v>338</v>
      </c>
      <c r="F149" t="str">
        <f t="shared" si="6"/>
        <v>44DDE 4,4’-dichloordifenyldichlooretheen 72-55-9</v>
      </c>
      <c r="G149" t="str">
        <f t="shared" si="5"/>
        <v xml:space="preserve">44DDE </v>
      </c>
      <c r="H149" t="s">
        <v>804</v>
      </c>
    </row>
    <row r="150" spans="1:8" x14ac:dyDescent="0.25">
      <c r="A150" t="s">
        <v>400</v>
      </c>
      <c r="B150" t="s">
        <v>808</v>
      </c>
      <c r="D150" t="s">
        <v>330</v>
      </c>
      <c r="E150" t="s">
        <v>339</v>
      </c>
      <c r="F150" t="str">
        <f t="shared" si="6"/>
        <v>24DDD 2,4'-dichloordifenyldichloorethaan 53-19-0</v>
      </c>
      <c r="G150" t="str">
        <f t="shared" si="5"/>
        <v xml:space="preserve">24DDD </v>
      </c>
      <c r="H150" t="s">
        <v>804</v>
      </c>
    </row>
    <row r="151" spans="1:8" x14ac:dyDescent="0.25">
      <c r="A151" t="s">
        <v>400</v>
      </c>
      <c r="B151" t="s">
        <v>808</v>
      </c>
      <c r="D151" t="s">
        <v>330</v>
      </c>
      <c r="E151" t="s">
        <v>340</v>
      </c>
      <c r="F151" t="str">
        <f t="shared" si="6"/>
        <v>24DDE 2,4'-dichloordifenyldichlooretheen 3424-82-6</v>
      </c>
      <c r="G151" t="str">
        <f t="shared" si="5"/>
        <v xml:space="preserve">24DDE </v>
      </c>
      <c r="H151" t="s">
        <v>804</v>
      </c>
    </row>
    <row r="152" spans="1:8" x14ac:dyDescent="0.25">
      <c r="A152" t="s">
        <v>400</v>
      </c>
      <c r="B152" t="s">
        <v>808</v>
      </c>
      <c r="D152" t="s">
        <v>330</v>
      </c>
      <c r="E152" t="s">
        <v>341</v>
      </c>
      <c r="F152" t="str">
        <f t="shared" si="6"/>
        <v>dieldn dieldrin 60-57-1</v>
      </c>
      <c r="G152" t="str">
        <f t="shared" si="5"/>
        <v xml:space="preserve">dieldn </v>
      </c>
      <c r="H152" t="s">
        <v>804</v>
      </c>
    </row>
    <row r="153" spans="1:8" x14ac:dyDescent="0.25">
      <c r="A153" t="s">
        <v>400</v>
      </c>
      <c r="B153" t="s">
        <v>808</v>
      </c>
      <c r="D153" t="s">
        <v>330</v>
      </c>
      <c r="E153" t="s">
        <v>342</v>
      </c>
      <c r="F153" t="str">
        <f t="shared" si="6"/>
        <v>tHpClepO trans-heptachloorepoxide 28044-83-9</v>
      </c>
      <c r="G153" t="str">
        <f t="shared" si="5"/>
        <v xml:space="preserve">tHpClepO </v>
      </c>
      <c r="H153" t="s">
        <v>804</v>
      </c>
    </row>
    <row r="154" spans="1:8" x14ac:dyDescent="0.25">
      <c r="A154" t="s">
        <v>400</v>
      </c>
      <c r="B154" t="s">
        <v>808</v>
      </c>
      <c r="D154" t="s">
        <v>330</v>
      </c>
      <c r="E154" t="s">
        <v>343</v>
      </c>
      <c r="F154" t="str">
        <f t="shared" si="6"/>
        <v>PeClBen pentachloorbenzeen 608-93-5</v>
      </c>
      <c r="G154" t="str">
        <f t="shared" si="5"/>
        <v xml:space="preserve">PeClBen </v>
      </c>
      <c r="H154" t="s">
        <v>804</v>
      </c>
    </row>
    <row r="155" spans="1:8" x14ac:dyDescent="0.25">
      <c r="A155" t="s">
        <v>400</v>
      </c>
      <c r="B155" t="s">
        <v>808</v>
      </c>
      <c r="D155" t="s">
        <v>330</v>
      </c>
      <c r="E155" t="s">
        <v>344</v>
      </c>
      <c r="F155" t="str">
        <f t="shared" si="6"/>
        <v>cCldn cis-chloordaan 5103-71-9</v>
      </c>
      <c r="G155" t="str">
        <f t="shared" si="5"/>
        <v xml:space="preserve">cCldn </v>
      </c>
      <c r="H155" t="s">
        <v>804</v>
      </c>
    </row>
    <row r="156" spans="1:8" x14ac:dyDescent="0.25">
      <c r="A156" t="s">
        <v>400</v>
      </c>
      <c r="B156" t="s">
        <v>808</v>
      </c>
      <c r="D156" t="s">
        <v>330</v>
      </c>
      <c r="E156" t="s">
        <v>345</v>
      </c>
      <c r="F156" t="str">
        <f t="shared" si="6"/>
        <v>tCldn trans-chloordaan 5103-71-9</v>
      </c>
      <c r="G156" t="str">
        <f t="shared" si="5"/>
        <v xml:space="preserve">tCldn </v>
      </c>
      <c r="H156" t="s">
        <v>804</v>
      </c>
    </row>
    <row r="157" spans="1:8" x14ac:dyDescent="0.25">
      <c r="A157" t="s">
        <v>400</v>
      </c>
      <c r="B157" t="s">
        <v>808</v>
      </c>
      <c r="D157" t="s">
        <v>330</v>
      </c>
      <c r="E157" t="s">
        <v>346</v>
      </c>
      <c r="F157" t="str">
        <f t="shared" si="6"/>
        <v>cNnCl cis-nonachloor 5103-73-1</v>
      </c>
      <c r="G157" t="str">
        <f t="shared" si="5"/>
        <v xml:space="preserve">cNnCl </v>
      </c>
      <c r="H157" t="s">
        <v>804</v>
      </c>
    </row>
    <row r="158" spans="1:8" x14ac:dyDescent="0.25">
      <c r="A158" t="s">
        <v>400</v>
      </c>
      <c r="B158" t="s">
        <v>808</v>
      </c>
      <c r="D158" t="s">
        <v>330</v>
      </c>
      <c r="E158" t="s">
        <v>347</v>
      </c>
      <c r="F158" t="str">
        <f t="shared" si="6"/>
        <v>tNnCl trans-nonachloor 39765-80-5</v>
      </c>
      <c r="G158" t="str">
        <f t="shared" si="5"/>
        <v xml:space="preserve">tNnCl </v>
      </c>
      <c r="H158" t="s">
        <v>804</v>
      </c>
    </row>
    <row r="159" spans="1:8" x14ac:dyDescent="0.25">
      <c r="A159" t="s">
        <v>400</v>
      </c>
      <c r="B159" t="s">
        <v>808</v>
      </c>
      <c r="D159" t="s">
        <v>348</v>
      </c>
      <c r="E159" t="s">
        <v>349</v>
      </c>
      <c r="F159" t="str">
        <f t="shared" si="6"/>
        <v>PBDE28 2,4,4’-tribroomdifenylether 41318-75-6</v>
      </c>
      <c r="G159" t="str">
        <f t="shared" si="5"/>
        <v xml:space="preserve">PBDE28 </v>
      </c>
      <c r="H159" t="s">
        <v>804</v>
      </c>
    </row>
    <row r="160" spans="1:8" x14ac:dyDescent="0.25">
      <c r="A160" t="s">
        <v>400</v>
      </c>
      <c r="B160" t="s">
        <v>808</v>
      </c>
      <c r="D160" t="s">
        <v>348</v>
      </c>
      <c r="E160" t="s">
        <v>350</v>
      </c>
      <c r="F160" t="str">
        <f t="shared" si="6"/>
        <v>PBDE47 2,2’,4,4’-tetrabroomdifenylether 5436-43-1</v>
      </c>
      <c r="G160" t="str">
        <f t="shared" si="5"/>
        <v xml:space="preserve">PBDE47 </v>
      </c>
      <c r="H160" t="s">
        <v>804</v>
      </c>
    </row>
    <row r="161" spans="1:8" x14ac:dyDescent="0.25">
      <c r="A161" t="s">
        <v>400</v>
      </c>
      <c r="B161" t="s">
        <v>808</v>
      </c>
      <c r="D161" t="s">
        <v>348</v>
      </c>
      <c r="E161" t="s">
        <v>351</v>
      </c>
      <c r="F161" t="str">
        <f t="shared" si="6"/>
        <v>PBDE49 2,2’,4,5’-tetrabroomdifenylether 243982-82-3</v>
      </c>
      <c r="G161" t="str">
        <f t="shared" si="5"/>
        <v xml:space="preserve">PBDE49 </v>
      </c>
      <c r="H161" t="s">
        <v>804</v>
      </c>
    </row>
    <row r="162" spans="1:8" x14ac:dyDescent="0.25">
      <c r="A162" t="s">
        <v>400</v>
      </c>
      <c r="B162" t="s">
        <v>808</v>
      </c>
      <c r="D162" t="s">
        <v>348</v>
      </c>
      <c r="E162" t="s">
        <v>352</v>
      </c>
      <c r="F162" t="str">
        <f t="shared" si="6"/>
        <v>PBDE66 2,3’,4,4’-tetrabroomdifenylether 189084-61-5</v>
      </c>
      <c r="G162" t="str">
        <f t="shared" si="5"/>
        <v xml:space="preserve">PBDE66 </v>
      </c>
      <c r="H162" t="s">
        <v>804</v>
      </c>
    </row>
    <row r="163" spans="1:8" x14ac:dyDescent="0.25">
      <c r="A163" t="s">
        <v>400</v>
      </c>
      <c r="B163" t="s">
        <v>808</v>
      </c>
      <c r="D163" t="s">
        <v>348</v>
      </c>
      <c r="E163" t="s">
        <v>353</v>
      </c>
      <c r="F163" t="str">
        <f t="shared" si="6"/>
        <v>PBDE75 2,4,4’,6-tetrabroomdifenylether 189084-63-7</v>
      </c>
      <c r="G163" t="str">
        <f t="shared" si="5"/>
        <v xml:space="preserve">PBDE75 </v>
      </c>
      <c r="H163" t="s">
        <v>804</v>
      </c>
    </row>
    <row r="164" spans="1:8" x14ac:dyDescent="0.25">
      <c r="A164" t="s">
        <v>400</v>
      </c>
      <c r="B164" t="s">
        <v>808</v>
      </c>
      <c r="D164" t="s">
        <v>348</v>
      </c>
      <c r="E164" t="s">
        <v>354</v>
      </c>
      <c r="F164" t="str">
        <f t="shared" si="6"/>
        <v>PBDE85 2,2’,3,4,4’-pentabroomdifenylether 182346-21-0</v>
      </c>
      <c r="G164" t="str">
        <f t="shared" si="5"/>
        <v xml:space="preserve">PBDE85 </v>
      </c>
      <c r="H164" t="s">
        <v>804</v>
      </c>
    </row>
    <row r="165" spans="1:8" x14ac:dyDescent="0.25">
      <c r="A165" t="s">
        <v>400</v>
      </c>
      <c r="B165" t="s">
        <v>808</v>
      </c>
      <c r="D165" t="s">
        <v>348</v>
      </c>
      <c r="E165" t="s">
        <v>355</v>
      </c>
      <c r="F165" t="str">
        <f t="shared" si="6"/>
        <v>PBDE99 2,2’,4,4’,5-pentabroomdifenylether 60348-60-9</v>
      </c>
      <c r="G165" t="str">
        <f t="shared" si="5"/>
        <v xml:space="preserve">PBDE99 </v>
      </c>
      <c r="H165" t="s">
        <v>804</v>
      </c>
    </row>
    <row r="166" spans="1:8" x14ac:dyDescent="0.25">
      <c r="A166" t="s">
        <v>400</v>
      </c>
      <c r="B166" t="s">
        <v>808</v>
      </c>
      <c r="D166" t="s">
        <v>348</v>
      </c>
      <c r="E166" t="s">
        <v>356</v>
      </c>
      <c r="F166" t="str">
        <f t="shared" si="6"/>
        <v>PBDE100 2,2’,4,4’,6-pentabroomdifenylether 189084-64-8</v>
      </c>
      <c r="G166" t="str">
        <f t="shared" si="5"/>
        <v xml:space="preserve">PBDE100 </v>
      </c>
      <c r="H166" t="s">
        <v>804</v>
      </c>
    </row>
    <row r="167" spans="1:8" x14ac:dyDescent="0.25">
      <c r="A167" t="s">
        <v>400</v>
      </c>
      <c r="B167" t="s">
        <v>808</v>
      </c>
      <c r="D167" t="s">
        <v>348</v>
      </c>
      <c r="E167" t="s">
        <v>357</v>
      </c>
      <c r="F167" t="str">
        <f t="shared" si="6"/>
        <v>PBDE138 2,2’,3,4,4’,5’-hexabroomdifenylether 182677-30-1</v>
      </c>
      <c r="G167" t="str">
        <f t="shared" si="5"/>
        <v xml:space="preserve">PBDE138 </v>
      </c>
      <c r="H167" t="s">
        <v>804</v>
      </c>
    </row>
    <row r="168" spans="1:8" x14ac:dyDescent="0.25">
      <c r="A168" t="s">
        <v>400</v>
      </c>
      <c r="B168" t="s">
        <v>808</v>
      </c>
      <c r="D168" t="s">
        <v>348</v>
      </c>
      <c r="E168" t="s">
        <v>358</v>
      </c>
      <c r="F168" t="str">
        <f t="shared" si="6"/>
        <v>PBDE153 2,2’,4,4’,5,5’-hexabroomdifenylether 68631-49-2</v>
      </c>
      <c r="G168" t="str">
        <f t="shared" si="5"/>
        <v xml:space="preserve">PBDE153 </v>
      </c>
      <c r="H168" t="s">
        <v>804</v>
      </c>
    </row>
    <row r="169" spans="1:8" x14ac:dyDescent="0.25">
      <c r="A169" t="s">
        <v>400</v>
      </c>
      <c r="B169" t="s">
        <v>808</v>
      </c>
      <c r="D169" t="s">
        <v>348</v>
      </c>
      <c r="E169" t="s">
        <v>789</v>
      </c>
      <c r="F169" t="str">
        <f t="shared" si="6"/>
        <v>sPBB153DE154 som 2,2’,4,4’,5,5’-hexabroombifenyl (PBB153) en 2,2’,4,4’,5,6’-hexabroomdifenylether (PBDE154) NVT</v>
      </c>
      <c r="G169" t="str">
        <f t="shared" si="5"/>
        <v xml:space="preserve">sPBB153DE154 </v>
      </c>
      <c r="H169" t="s">
        <v>804</v>
      </c>
    </row>
    <row r="170" spans="1:8" x14ac:dyDescent="0.25">
      <c r="A170" t="s">
        <v>400</v>
      </c>
      <c r="B170" t="s">
        <v>808</v>
      </c>
      <c r="D170" t="s">
        <v>348</v>
      </c>
      <c r="E170" t="s">
        <v>359</v>
      </c>
      <c r="F170" t="str">
        <f t="shared" si="6"/>
        <v>PBDE154 2,2’,4,4’,5,6’-hexabroomdifenylether 207122-15-4</v>
      </c>
      <c r="G170" t="str">
        <f t="shared" si="5"/>
        <v xml:space="preserve">PBDE154 </v>
      </c>
      <c r="H170" t="s">
        <v>804</v>
      </c>
    </row>
    <row r="171" spans="1:8" x14ac:dyDescent="0.25">
      <c r="A171" t="s">
        <v>400</v>
      </c>
      <c r="B171" t="s">
        <v>808</v>
      </c>
      <c r="D171" t="s">
        <v>348</v>
      </c>
      <c r="E171" t="s">
        <v>360</v>
      </c>
      <c r="F171" t="str">
        <f t="shared" si="6"/>
        <v>PBDE183 2,2’,3,4,4’,5’,6-heptabroomdifenylether 207122-16-5</v>
      </c>
      <c r="G171" t="str">
        <f t="shared" si="5"/>
        <v xml:space="preserve">PBDE183 </v>
      </c>
      <c r="H171" t="s">
        <v>804</v>
      </c>
    </row>
    <row r="172" spans="1:8" x14ac:dyDescent="0.25">
      <c r="A172" t="s">
        <v>400</v>
      </c>
      <c r="B172" t="s">
        <v>808</v>
      </c>
      <c r="D172" t="s">
        <v>348</v>
      </c>
      <c r="E172" t="s">
        <v>361</v>
      </c>
      <c r="F172" t="str">
        <f t="shared" si="6"/>
        <v>PBDE185 2,2’,3,4,5,5’,6-heptachloorbifenyl NVT</v>
      </c>
      <c r="G172" t="str">
        <f t="shared" si="5"/>
        <v xml:space="preserve">PBDE185 </v>
      </c>
      <c r="H172" t="s">
        <v>804</v>
      </c>
    </row>
    <row r="173" spans="1:8" x14ac:dyDescent="0.25">
      <c r="A173" t="s">
        <v>400</v>
      </c>
      <c r="B173" t="s">
        <v>808</v>
      </c>
      <c r="D173" t="s">
        <v>362</v>
      </c>
      <c r="E173" t="s">
        <v>363</v>
      </c>
      <c r="F173" t="str">
        <f t="shared" si="6"/>
        <v>DC4ySn tibutyltin (kation) 1002-53-5</v>
      </c>
      <c r="G173" t="str">
        <f t="shared" si="5"/>
        <v xml:space="preserve">DC4ySn </v>
      </c>
      <c r="H173" t="s">
        <v>804</v>
      </c>
    </row>
    <row r="174" spans="1:8" x14ac:dyDescent="0.25">
      <c r="A174" t="s">
        <v>400</v>
      </c>
      <c r="B174" t="s">
        <v>808</v>
      </c>
      <c r="D174" t="s">
        <v>362</v>
      </c>
      <c r="E174" t="s">
        <v>364</v>
      </c>
      <c r="F174" t="str">
        <f t="shared" si="6"/>
        <v>TC4ySn tributyltin (kation) 36643-28-4</v>
      </c>
      <c r="G174" t="str">
        <f t="shared" si="5"/>
        <v xml:space="preserve">TC4ySn </v>
      </c>
      <c r="H174" t="s">
        <v>804</v>
      </c>
    </row>
    <row r="175" spans="1:8" x14ac:dyDescent="0.25">
      <c r="A175" t="s">
        <v>400</v>
      </c>
      <c r="B175" t="s">
        <v>808</v>
      </c>
      <c r="D175" t="s">
        <v>362</v>
      </c>
      <c r="E175" t="s">
        <v>365</v>
      </c>
      <c r="F175" t="str">
        <f t="shared" si="6"/>
        <v>TfySn trifenyltin (kation) 668-34-8</v>
      </c>
      <c r="G175" t="str">
        <f t="shared" si="5"/>
        <v xml:space="preserve">TfySn </v>
      </c>
      <c r="H175" t="s">
        <v>804</v>
      </c>
    </row>
    <row r="176" spans="1:8" x14ac:dyDescent="0.25">
      <c r="A176" t="s">
        <v>400</v>
      </c>
      <c r="B176" t="s">
        <v>808</v>
      </c>
      <c r="D176" t="s">
        <v>362</v>
      </c>
      <c r="E176" t="s">
        <v>366</v>
      </c>
      <c r="F176" t="str">
        <f t="shared" si="6"/>
        <v>MC4ySn monobutyltin (kation) 78763-54-9</v>
      </c>
      <c r="G176" t="str">
        <f t="shared" si="5"/>
        <v xml:space="preserve">MC4ySn </v>
      </c>
      <c r="H176" t="s">
        <v>804</v>
      </c>
    </row>
    <row r="177" spans="1:8" x14ac:dyDescent="0.25">
      <c r="A177" t="s">
        <v>400</v>
      </c>
      <c r="B177" t="s">
        <v>808</v>
      </c>
      <c r="D177" t="s">
        <v>362</v>
      </c>
      <c r="E177" t="s">
        <v>367</v>
      </c>
      <c r="F177" t="str">
        <f t="shared" si="6"/>
        <v>MfySn monofenyltin (kation) 2406-68-0</v>
      </c>
      <c r="G177" t="str">
        <f t="shared" si="5"/>
        <v xml:space="preserve">MfySn </v>
      </c>
      <c r="H177" t="s">
        <v>804</v>
      </c>
    </row>
    <row r="178" spans="1:8" x14ac:dyDescent="0.25">
      <c r="A178" t="s">
        <v>400</v>
      </c>
      <c r="B178" t="s">
        <v>808</v>
      </c>
      <c r="D178" t="s">
        <v>362</v>
      </c>
      <c r="E178" t="s">
        <v>368</v>
      </c>
      <c r="F178" t="str">
        <f t="shared" si="6"/>
        <v>DfySn difenyltin (kation) 1011-95-6</v>
      </c>
      <c r="G178" t="str">
        <f t="shared" si="5"/>
        <v xml:space="preserve">DfySn </v>
      </c>
      <c r="H178" t="s">
        <v>804</v>
      </c>
    </row>
    <row r="179" spans="1:8" x14ac:dyDescent="0.25">
      <c r="A179" t="s">
        <v>400</v>
      </c>
      <c r="B179" t="s">
        <v>808</v>
      </c>
      <c r="D179" t="s">
        <v>369</v>
      </c>
      <c r="E179" t="s">
        <v>370</v>
      </c>
      <c r="F179" t="str">
        <f t="shared" si="6"/>
        <v>ALFA Alfa activiteit NVT</v>
      </c>
      <c r="G179" t="str">
        <f t="shared" si="5"/>
        <v xml:space="preserve">ALFA </v>
      </c>
      <c r="H179" t="s">
        <v>804</v>
      </c>
    </row>
    <row r="180" spans="1:8" x14ac:dyDescent="0.25">
      <c r="A180" t="s">
        <v>400</v>
      </c>
      <c r="B180" t="s">
        <v>808</v>
      </c>
      <c r="D180" t="s">
        <v>369</v>
      </c>
      <c r="E180" t="s">
        <v>371</v>
      </c>
      <c r="F180" t="str">
        <f t="shared" si="6"/>
        <v>BETA Beta activiteit NVT</v>
      </c>
      <c r="G180" t="str">
        <f t="shared" si="5"/>
        <v xml:space="preserve">BETA </v>
      </c>
      <c r="H180" t="s">
        <v>804</v>
      </c>
    </row>
    <row r="181" spans="1:8" x14ac:dyDescent="0.25">
      <c r="A181" t="s">
        <v>400</v>
      </c>
      <c r="B181" t="s">
        <v>808</v>
      </c>
      <c r="D181" t="s">
        <v>369</v>
      </c>
      <c r="E181" t="s">
        <v>372</v>
      </c>
      <c r="F181" t="str">
        <f t="shared" si="6"/>
        <v>Ra226 Radium 226 13982-63-3</v>
      </c>
      <c r="G181" t="str">
        <f t="shared" si="5"/>
        <v xml:space="preserve">Ra226 </v>
      </c>
      <c r="H181" t="s">
        <v>804</v>
      </c>
    </row>
    <row r="182" spans="1:8" x14ac:dyDescent="0.25">
      <c r="A182" t="s">
        <v>400</v>
      </c>
      <c r="B182" t="s">
        <v>808</v>
      </c>
      <c r="D182" t="s">
        <v>369</v>
      </c>
      <c r="E182" t="s">
        <v>373</v>
      </c>
      <c r="F182" t="str">
        <f t="shared" si="6"/>
        <v>K40 kalium 40 13966-00-2</v>
      </c>
      <c r="G182" t="str">
        <f t="shared" si="5"/>
        <v xml:space="preserve">K40 </v>
      </c>
      <c r="H182" t="s">
        <v>804</v>
      </c>
    </row>
    <row r="183" spans="1:8" x14ac:dyDescent="0.25">
      <c r="A183" t="s">
        <v>400</v>
      </c>
      <c r="B183" t="s">
        <v>808</v>
      </c>
      <c r="D183" t="s">
        <v>369</v>
      </c>
      <c r="E183" t="s">
        <v>374</v>
      </c>
      <c r="F183" t="str">
        <f t="shared" si="6"/>
        <v>Ag110m zilver 110 (metastabiel) 378784-24-8</v>
      </c>
      <c r="G183" t="str">
        <f t="shared" si="5"/>
        <v xml:space="preserve">Ag110m </v>
      </c>
      <c r="H183" t="s">
        <v>804</v>
      </c>
    </row>
    <row r="184" spans="1:8" x14ac:dyDescent="0.25">
      <c r="A184" t="s">
        <v>400</v>
      </c>
      <c r="B184" t="s">
        <v>808</v>
      </c>
      <c r="D184" t="s">
        <v>369</v>
      </c>
      <c r="E184" t="s">
        <v>375</v>
      </c>
      <c r="F184" t="str">
        <f t="shared" si="6"/>
        <v>Am241 americium 241 86954-36-1</v>
      </c>
      <c r="G184" t="str">
        <f t="shared" si="5"/>
        <v xml:space="preserve">Am241 </v>
      </c>
      <c r="H184" t="s">
        <v>804</v>
      </c>
    </row>
    <row r="185" spans="1:8" x14ac:dyDescent="0.25">
      <c r="A185" t="s">
        <v>400</v>
      </c>
      <c r="B185" t="s">
        <v>808</v>
      </c>
      <c r="D185" t="s">
        <v>369</v>
      </c>
      <c r="E185" t="s">
        <v>376</v>
      </c>
      <c r="F185" t="str">
        <f t="shared" si="6"/>
        <v>Be7 beryllium 7 13966-02-4</v>
      </c>
      <c r="G185" t="str">
        <f t="shared" ref="G185:G248" si="7" xml:space="preserve"> LEFT(TRIM(E185),FIND(" ",TRIM(E185)))</f>
        <v xml:space="preserve">Be7 </v>
      </c>
      <c r="H185" t="s">
        <v>804</v>
      </c>
    </row>
    <row r="186" spans="1:8" x14ac:dyDescent="0.25">
      <c r="A186" t="s">
        <v>400</v>
      </c>
      <c r="B186" t="s">
        <v>808</v>
      </c>
      <c r="D186" t="s">
        <v>369</v>
      </c>
      <c r="E186" t="s">
        <v>377</v>
      </c>
      <c r="F186" t="str">
        <f t="shared" ref="F186:F249" si="8">IF(ISNUMBER(FIND(" X", E186)), TRIM(LEFT(TRIM(E186),FIND(" X", TRIM(E186))-1)), TRIM(E186))</f>
        <v>Bi214 bismuth 214 14733-03-0</v>
      </c>
      <c r="G186" t="str">
        <f t="shared" si="7"/>
        <v xml:space="preserve">Bi214 </v>
      </c>
      <c r="H186" t="s">
        <v>804</v>
      </c>
    </row>
    <row r="187" spans="1:8" x14ac:dyDescent="0.25">
      <c r="A187" t="s">
        <v>400</v>
      </c>
      <c r="B187" t="s">
        <v>808</v>
      </c>
      <c r="D187" t="s">
        <v>369</v>
      </c>
      <c r="E187" t="s">
        <v>378</v>
      </c>
      <c r="F187" t="str">
        <f t="shared" si="8"/>
        <v>Co58 kobalt 58 13981-38-9</v>
      </c>
      <c r="G187" t="str">
        <f t="shared" si="7"/>
        <v xml:space="preserve">Co58 </v>
      </c>
      <c r="H187" t="s">
        <v>804</v>
      </c>
    </row>
    <row r="188" spans="1:8" x14ac:dyDescent="0.25">
      <c r="A188" t="s">
        <v>400</v>
      </c>
      <c r="B188" t="s">
        <v>808</v>
      </c>
      <c r="D188" t="s">
        <v>369</v>
      </c>
      <c r="E188" t="s">
        <v>379</v>
      </c>
      <c r="F188" t="str">
        <f t="shared" si="8"/>
        <v>Co60 kobalt 60 10198-40-0</v>
      </c>
      <c r="G188" t="str">
        <f t="shared" si="7"/>
        <v xml:space="preserve">Co60 </v>
      </c>
      <c r="H188" t="s">
        <v>804</v>
      </c>
    </row>
    <row r="189" spans="1:8" x14ac:dyDescent="0.25">
      <c r="A189" t="s">
        <v>400</v>
      </c>
      <c r="B189" t="s">
        <v>808</v>
      </c>
      <c r="D189" t="s">
        <v>369</v>
      </c>
      <c r="E189" t="s">
        <v>380</v>
      </c>
      <c r="F189" t="str">
        <f t="shared" si="8"/>
        <v>Cs134 cesium 134 13967-70-9</v>
      </c>
      <c r="G189" t="str">
        <f t="shared" si="7"/>
        <v xml:space="preserve">Cs134 </v>
      </c>
      <c r="H189" t="s">
        <v>804</v>
      </c>
    </row>
    <row r="190" spans="1:8" x14ac:dyDescent="0.25">
      <c r="A190" t="s">
        <v>400</v>
      </c>
      <c r="B190" t="s">
        <v>808</v>
      </c>
      <c r="D190" t="s">
        <v>369</v>
      </c>
      <c r="E190" t="s">
        <v>381</v>
      </c>
      <c r="F190" t="str">
        <f t="shared" si="8"/>
        <v>Cs137 cesium 137 10045-97-3</v>
      </c>
      <c r="G190" t="str">
        <f t="shared" si="7"/>
        <v xml:space="preserve">Cs137 </v>
      </c>
      <c r="H190" t="s">
        <v>804</v>
      </c>
    </row>
    <row r="191" spans="1:8" x14ac:dyDescent="0.25">
      <c r="A191" t="s">
        <v>400</v>
      </c>
      <c r="B191" t="s">
        <v>808</v>
      </c>
      <c r="D191" t="s">
        <v>369</v>
      </c>
      <c r="E191" t="s">
        <v>382</v>
      </c>
      <c r="F191" t="str">
        <f t="shared" si="8"/>
        <v>I131 jood 131 24267-56-9</v>
      </c>
      <c r="G191" t="str">
        <f t="shared" si="7"/>
        <v xml:space="preserve">I131 </v>
      </c>
      <c r="H191" t="s">
        <v>804</v>
      </c>
    </row>
    <row r="192" spans="1:8" x14ac:dyDescent="0.25">
      <c r="A192" t="s">
        <v>400</v>
      </c>
      <c r="B192" t="s">
        <v>808</v>
      </c>
      <c r="D192" t="s">
        <v>369</v>
      </c>
      <c r="E192" t="s">
        <v>383</v>
      </c>
      <c r="F192" t="str">
        <f t="shared" si="8"/>
        <v>In111 indium 111 15750-15-9</v>
      </c>
      <c r="G192" t="str">
        <f t="shared" si="7"/>
        <v xml:space="preserve">In111 </v>
      </c>
      <c r="H192" t="s">
        <v>804</v>
      </c>
    </row>
    <row r="193" spans="1:8" x14ac:dyDescent="0.25">
      <c r="A193" t="s">
        <v>400</v>
      </c>
      <c r="B193" t="s">
        <v>808</v>
      </c>
      <c r="D193" t="s">
        <v>369</v>
      </c>
      <c r="E193" t="s">
        <v>384</v>
      </c>
      <c r="F193" t="str">
        <f t="shared" si="8"/>
        <v>Lu177 Lutetium 177 14265-75-9</v>
      </c>
      <c r="G193" t="str">
        <f t="shared" si="7"/>
        <v xml:space="preserve">Lu177 </v>
      </c>
      <c r="H193" t="s">
        <v>804</v>
      </c>
    </row>
    <row r="194" spans="1:8" x14ac:dyDescent="0.25">
      <c r="A194" t="s">
        <v>400</v>
      </c>
      <c r="B194" t="s">
        <v>808</v>
      </c>
      <c r="D194" t="s">
        <v>369</v>
      </c>
      <c r="E194" t="s">
        <v>385</v>
      </c>
      <c r="F194" t="str">
        <f t="shared" si="8"/>
        <v>Mn54 mangaan 54 13966-31-9</v>
      </c>
      <c r="G194" t="str">
        <f t="shared" si="7"/>
        <v xml:space="preserve">Mn54 </v>
      </c>
      <c r="H194" t="s">
        <v>804</v>
      </c>
    </row>
    <row r="195" spans="1:8" x14ac:dyDescent="0.25">
      <c r="A195" t="s">
        <v>400</v>
      </c>
      <c r="B195" t="s">
        <v>808</v>
      </c>
      <c r="D195" t="s">
        <v>369</v>
      </c>
      <c r="E195" t="s">
        <v>386</v>
      </c>
      <c r="F195" t="str">
        <f t="shared" si="8"/>
        <v>Ru103 ruthenium 103 13968-53-1</v>
      </c>
      <c r="G195" t="str">
        <f t="shared" si="7"/>
        <v xml:space="preserve">Ru103 </v>
      </c>
      <c r="H195" t="s">
        <v>804</v>
      </c>
    </row>
    <row r="196" spans="1:8" x14ac:dyDescent="0.25">
      <c r="A196" t="s">
        <v>400</v>
      </c>
      <c r="B196" t="s">
        <v>808</v>
      </c>
      <c r="D196" t="s">
        <v>369</v>
      </c>
      <c r="E196" t="s">
        <v>387</v>
      </c>
      <c r="F196" t="str">
        <f t="shared" si="8"/>
        <v>Ru106 ruthenium 106 13967-48-1</v>
      </c>
      <c r="G196" t="str">
        <f t="shared" si="7"/>
        <v xml:space="preserve">Ru106 </v>
      </c>
      <c r="H196" t="s">
        <v>804</v>
      </c>
    </row>
    <row r="197" spans="1:8" x14ac:dyDescent="0.25">
      <c r="A197" t="s">
        <v>400</v>
      </c>
      <c r="B197" t="s">
        <v>808</v>
      </c>
      <c r="D197" t="s">
        <v>369</v>
      </c>
      <c r="E197" t="s">
        <v>388</v>
      </c>
      <c r="F197" t="str">
        <f t="shared" si="8"/>
        <v>Tl201 thallium 201 15064-65-0</v>
      </c>
      <c r="G197" t="str">
        <f t="shared" si="7"/>
        <v xml:space="preserve">Tl201 </v>
      </c>
      <c r="H197" t="s">
        <v>804</v>
      </c>
    </row>
    <row r="198" spans="1:8" x14ac:dyDescent="0.25">
      <c r="A198" t="s">
        <v>400</v>
      </c>
      <c r="B198" t="s">
        <v>808</v>
      </c>
      <c r="D198" t="s">
        <v>369</v>
      </c>
      <c r="E198" t="s">
        <v>389</v>
      </c>
      <c r="F198" t="str">
        <f t="shared" si="8"/>
        <v>Tl208 thallium 208 14913-50-9</v>
      </c>
      <c r="G198" t="str">
        <f t="shared" si="7"/>
        <v xml:space="preserve">Tl208 </v>
      </c>
      <c r="H198" t="s">
        <v>804</v>
      </c>
    </row>
    <row r="199" spans="1:8" x14ac:dyDescent="0.25">
      <c r="A199" t="s">
        <v>400</v>
      </c>
      <c r="B199" t="s">
        <v>808</v>
      </c>
      <c r="D199" t="s">
        <v>369</v>
      </c>
      <c r="E199" t="s">
        <v>390</v>
      </c>
      <c r="F199" t="str">
        <f t="shared" si="8"/>
        <v>Zn65 zink 65 13982-39-3</v>
      </c>
      <c r="G199" t="str">
        <f t="shared" si="7"/>
        <v xml:space="preserve">Zn65 </v>
      </c>
      <c r="H199" t="s">
        <v>804</v>
      </c>
    </row>
    <row r="200" spans="1:8" x14ac:dyDescent="0.25">
      <c r="A200" t="s">
        <v>400</v>
      </c>
      <c r="B200" t="s">
        <v>808</v>
      </c>
      <c r="D200" t="s">
        <v>369</v>
      </c>
      <c r="E200" t="s">
        <v>391</v>
      </c>
      <c r="F200" t="str">
        <f t="shared" si="8"/>
        <v>Pb210 lood 210 14255-04-0</v>
      </c>
      <c r="G200" t="str">
        <f t="shared" si="7"/>
        <v xml:space="preserve">Pb210 </v>
      </c>
      <c r="H200" t="s">
        <v>804</v>
      </c>
    </row>
    <row r="201" spans="1:8" x14ac:dyDescent="0.25">
      <c r="A201" t="s">
        <v>400</v>
      </c>
      <c r="B201" t="s">
        <v>808</v>
      </c>
      <c r="D201" t="s">
        <v>392</v>
      </c>
      <c r="E201" t="s">
        <v>393</v>
      </c>
      <c r="F201" t="str">
        <f t="shared" si="8"/>
        <v>1HoxPyr 1-hydroxypyreen 5315-79-7</v>
      </c>
      <c r="G201" t="str">
        <f t="shared" si="7"/>
        <v xml:space="preserve">1HoxPyr </v>
      </c>
      <c r="H201" t="s">
        <v>804</v>
      </c>
    </row>
    <row r="202" spans="1:8" x14ac:dyDescent="0.25">
      <c r="A202" t="s">
        <v>400</v>
      </c>
      <c r="B202" t="s">
        <v>808</v>
      </c>
      <c r="D202" t="s">
        <v>392</v>
      </c>
      <c r="E202" t="s">
        <v>394</v>
      </c>
      <c r="F202" t="str">
        <f t="shared" si="8"/>
        <v>Microbiologische parameters</v>
      </c>
      <c r="G202" t="str">
        <f t="shared" si="7"/>
        <v xml:space="preserve">Microbiologische </v>
      </c>
      <c r="H202" t="s">
        <v>804</v>
      </c>
    </row>
    <row r="203" spans="1:8" x14ac:dyDescent="0.25">
      <c r="A203" t="s">
        <v>400</v>
      </c>
      <c r="B203" t="s">
        <v>808</v>
      </c>
      <c r="D203" t="s">
        <v>392</v>
      </c>
      <c r="E203" t="s">
        <v>395</v>
      </c>
      <c r="F203" t="str">
        <f t="shared" si="8"/>
        <v>FECLCLFMN Aantal Fecale Coliformen (KVE) NVT</v>
      </c>
      <c r="G203" t="str">
        <f t="shared" si="7"/>
        <v xml:space="preserve">FECLCLFMN </v>
      </c>
      <c r="H203" t="s">
        <v>804</v>
      </c>
    </row>
    <row r="204" spans="1:8" x14ac:dyDescent="0.25">
      <c r="A204" t="s">
        <v>400</v>
      </c>
      <c r="B204" t="s">
        <v>808</v>
      </c>
      <c r="D204" t="s">
        <v>392</v>
      </c>
      <c r="E204" t="s">
        <v>396</v>
      </c>
      <c r="F204" t="str">
        <f t="shared" si="8"/>
        <v>E_COLI aantal Escherichia coli (MWA) NVT</v>
      </c>
      <c r="G204" t="str">
        <f t="shared" si="7"/>
        <v xml:space="preserve">E_COLI </v>
      </c>
      <c r="H204" t="s">
        <v>804</v>
      </c>
    </row>
    <row r="205" spans="1:8" x14ac:dyDescent="0.25">
      <c r="A205" t="s">
        <v>400</v>
      </c>
      <c r="B205" t="s">
        <v>808</v>
      </c>
      <c r="D205" t="s">
        <v>397</v>
      </c>
      <c r="E205" t="s">
        <v>398</v>
      </c>
      <c r="F205" t="str">
        <f t="shared" si="8"/>
        <v>ISI Intersexindex</v>
      </c>
      <c r="G205" t="str">
        <f t="shared" si="7"/>
        <v xml:space="preserve">ISI </v>
      </c>
      <c r="H205" t="s">
        <v>804</v>
      </c>
    </row>
    <row r="206" spans="1:8" x14ac:dyDescent="0.25">
      <c r="A206" t="s">
        <v>400</v>
      </c>
      <c r="B206" t="s">
        <v>808</v>
      </c>
      <c r="D206" t="s">
        <v>397</v>
      </c>
      <c r="E206" t="s">
        <v>790</v>
      </c>
      <c r="F206" t="str">
        <f t="shared" si="8"/>
        <v>VDSI Vas Deferens Sequence Index (zaadleider index)</v>
      </c>
      <c r="G206" t="str">
        <f t="shared" si="7"/>
        <v xml:space="preserve">VDSI </v>
      </c>
      <c r="H206" t="s">
        <v>804</v>
      </c>
    </row>
    <row r="207" spans="1:8" x14ac:dyDescent="0.25">
      <c r="A207" t="s">
        <v>400</v>
      </c>
      <c r="B207" t="s">
        <v>808</v>
      </c>
      <c r="D207" t="s">
        <v>397</v>
      </c>
      <c r="E207" t="s">
        <v>791</v>
      </c>
      <c r="F207" t="str">
        <f t="shared" si="8"/>
        <v>RPSI Relative Penis Size Index (relatieve penislengte)</v>
      </c>
      <c r="G207" t="str">
        <f t="shared" si="7"/>
        <v xml:space="preserve">RPSI </v>
      </c>
      <c r="H207" t="s">
        <v>804</v>
      </c>
    </row>
    <row r="208" spans="1:8" x14ac:dyDescent="0.25">
      <c r="A208" t="s">
        <v>400</v>
      </c>
      <c r="B208" t="s">
        <v>808</v>
      </c>
      <c r="D208" t="s">
        <v>397</v>
      </c>
      <c r="E208" t="s">
        <v>399</v>
      </c>
      <c r="F208" t="str">
        <f t="shared" si="8"/>
        <v>Visziekten Diverse visziekte-indices (geen DONARcoderingen)</v>
      </c>
      <c r="G208" t="str">
        <f t="shared" si="7"/>
        <v xml:space="preserve">Visziekten </v>
      </c>
      <c r="H208" t="s">
        <v>804</v>
      </c>
    </row>
    <row r="209" spans="1:8" x14ac:dyDescent="0.25">
      <c r="A209" t="s">
        <v>545</v>
      </c>
      <c r="B209" t="s">
        <v>778</v>
      </c>
      <c r="C209" t="s">
        <v>401</v>
      </c>
      <c r="D209" t="s">
        <v>402</v>
      </c>
      <c r="E209" t="s">
        <v>403</v>
      </c>
      <c r="F209" t="str">
        <f t="shared" si="8"/>
        <v>HUMS dg NVT Humus NVT %</v>
      </c>
      <c r="G209" t="str">
        <f t="shared" si="7"/>
        <v xml:space="preserve">HUMS </v>
      </c>
      <c r="H209" t="s">
        <v>805</v>
      </c>
    </row>
    <row r="210" spans="1:8" x14ac:dyDescent="0.25">
      <c r="A210" t="s">
        <v>545</v>
      </c>
      <c r="B210" t="s">
        <v>778</v>
      </c>
      <c r="C210" t="s">
        <v>401</v>
      </c>
      <c r="D210" t="s">
        <v>402</v>
      </c>
      <c r="E210" t="s">
        <v>404</v>
      </c>
      <c r="F210" t="str">
        <f t="shared" si="8"/>
        <v>%CaCO3 dg NVT Percentage calciumcarbonaat NVT %</v>
      </c>
      <c r="G210" t="str">
        <f t="shared" si="7"/>
        <v xml:space="preserve">%CaCO3 </v>
      </c>
      <c r="H210" t="s">
        <v>805</v>
      </c>
    </row>
    <row r="211" spans="1:8" x14ac:dyDescent="0.25">
      <c r="A211" t="s">
        <v>545</v>
      </c>
      <c r="B211" t="s">
        <v>778</v>
      </c>
      <c r="C211" t="s">
        <v>401</v>
      </c>
      <c r="D211" t="s">
        <v>402</v>
      </c>
      <c r="E211" t="s">
        <v>405</v>
      </c>
      <c r="F211" t="str">
        <f t="shared" si="8"/>
        <v>%KGF16 dg NVT Percentage korrelgroottefractie tot 16 um NVT %</v>
      </c>
      <c r="G211" t="str">
        <f t="shared" si="7"/>
        <v xml:space="preserve">%KGF16 </v>
      </c>
      <c r="H211" t="s">
        <v>805</v>
      </c>
    </row>
    <row r="212" spans="1:8" x14ac:dyDescent="0.25">
      <c r="A212" t="s">
        <v>545</v>
      </c>
      <c r="B212" t="s">
        <v>778</v>
      </c>
      <c r="C212" t="s">
        <v>401</v>
      </c>
      <c r="D212" t="s">
        <v>402</v>
      </c>
      <c r="E212" t="s">
        <v>541</v>
      </c>
      <c r="F212" t="str">
        <f t="shared" si="8"/>
        <v>%KGF16_2000 dg NVT Percentage korrelgroottefractie tussen 16 en 2000 um NVT %</v>
      </c>
      <c r="G212" t="str">
        <f t="shared" si="7"/>
        <v xml:space="preserve">%KGF16_2000 </v>
      </c>
      <c r="H212" t="s">
        <v>805</v>
      </c>
    </row>
    <row r="213" spans="1:8" x14ac:dyDescent="0.25">
      <c r="A213" t="s">
        <v>545</v>
      </c>
      <c r="B213" t="s">
        <v>778</v>
      </c>
      <c r="C213" t="s">
        <v>401</v>
      </c>
      <c r="D213" t="s">
        <v>402</v>
      </c>
      <c r="E213" t="s">
        <v>406</v>
      </c>
      <c r="F213" t="str">
        <f t="shared" si="8"/>
        <v>%KGFG2000 dg NVT Percentage korrelgroottefractie groter 2000 um NVT %</v>
      </c>
      <c r="G213" t="str">
        <f t="shared" si="7"/>
        <v xml:space="preserve">%KGFG2000 </v>
      </c>
      <c r="H213" t="s">
        <v>805</v>
      </c>
    </row>
    <row r="214" spans="1:8" x14ac:dyDescent="0.25">
      <c r="A214" t="s">
        <v>545</v>
      </c>
      <c r="B214" t="s">
        <v>778</v>
      </c>
      <c r="C214" t="s">
        <v>401</v>
      </c>
      <c r="D214" t="s">
        <v>402</v>
      </c>
      <c r="E214" t="s">
        <v>407</v>
      </c>
      <c r="F214" t="str">
        <f t="shared" si="8"/>
        <v>DG of %DS dg NVT Drooggewicht of percentage Droge stof NVT %</v>
      </c>
      <c r="G214" t="str">
        <f t="shared" si="7"/>
        <v xml:space="preserve">DG </v>
      </c>
      <c r="H214" t="s">
        <v>805</v>
      </c>
    </row>
    <row r="215" spans="1:8" x14ac:dyDescent="0.25">
      <c r="A215" t="s">
        <v>545</v>
      </c>
      <c r="B215" t="s">
        <v>778</v>
      </c>
      <c r="C215" t="s">
        <v>401</v>
      </c>
      <c r="D215" t="s">
        <v>402</v>
      </c>
      <c r="E215" t="s">
        <v>543</v>
      </c>
      <c r="F215" t="str">
        <f t="shared" si="8"/>
        <v>%KGFG63 dg NVT Percentage korrelgroottefractie groter 63 um. (berekend uit DU1-monster) NVT %</v>
      </c>
      <c r="G215" t="str">
        <f t="shared" si="7"/>
        <v xml:space="preserve">%KGFG63 </v>
      </c>
      <c r="H215" t="s">
        <v>805</v>
      </c>
    </row>
    <row r="216" spans="1:8" x14ac:dyDescent="0.25">
      <c r="A216" t="s">
        <v>545</v>
      </c>
      <c r="B216" t="s">
        <v>778</v>
      </c>
      <c r="C216" t="s">
        <v>401</v>
      </c>
      <c r="D216" t="s">
        <v>402</v>
      </c>
      <c r="E216" t="s">
        <v>542</v>
      </c>
      <c r="F216" t="str">
        <f t="shared" si="8"/>
        <v>s_NMDSED dg NVT Som niet minerale delen sediment (kalk, humus e.d.) (berekend uit HUMS+%CaCO3m) NVT %</v>
      </c>
      <c r="G216" t="str">
        <f t="shared" si="7"/>
        <v xml:space="preserve">s_NMDSED </v>
      </c>
      <c r="H216" t="s">
        <v>805</v>
      </c>
    </row>
    <row r="217" spans="1:8" x14ac:dyDescent="0.25">
      <c r="A217" t="s">
        <v>545</v>
      </c>
      <c r="B217" t="s">
        <v>778</v>
      </c>
      <c r="C217" t="s">
        <v>401</v>
      </c>
      <c r="D217" t="s">
        <v>402</v>
      </c>
      <c r="E217" t="s">
        <v>408</v>
      </c>
      <c r="F217" t="str">
        <f t="shared" si="8"/>
        <v>%OC dg NVT Percentage organisch koolstof NVT %</v>
      </c>
      <c r="G217" t="str">
        <f t="shared" si="7"/>
        <v xml:space="preserve">%OC </v>
      </c>
      <c r="H217" t="s">
        <v>805</v>
      </c>
    </row>
    <row r="218" spans="1:8" x14ac:dyDescent="0.25">
      <c r="A218" t="s">
        <v>545</v>
      </c>
      <c r="B218" t="s">
        <v>778</v>
      </c>
      <c r="C218" t="s">
        <v>409</v>
      </c>
      <c r="D218" t="s">
        <v>410</v>
      </c>
      <c r="E218" t="s">
        <v>544</v>
      </c>
      <c r="F218" t="str">
        <f t="shared" si="8"/>
        <v>%KGV (MUX) dg DU1 Percentage korrelgrootte verdeling (gelijk aan %KGF16_2000 ongezeefd) NVT %</v>
      </c>
      <c r="G218" t="str">
        <f t="shared" si="7"/>
        <v xml:space="preserve">%KGV </v>
      </c>
      <c r="H218" t="s">
        <v>805</v>
      </c>
    </row>
    <row r="219" spans="1:8" x14ac:dyDescent="0.25">
      <c r="A219" t="s">
        <v>545</v>
      </c>
      <c r="B219" t="s">
        <v>778</v>
      </c>
      <c r="C219" t="s">
        <v>409</v>
      </c>
      <c r="D219" t="s">
        <v>410</v>
      </c>
      <c r="E219" t="s">
        <v>411</v>
      </c>
      <c r="F219" t="str">
        <f t="shared" si="8"/>
        <v>MODS (MUX) NVT NVT Modus NVT um</v>
      </c>
      <c r="G219" t="str">
        <f t="shared" si="7"/>
        <v xml:space="preserve">MODS </v>
      </c>
      <c r="H219" t="s">
        <v>804</v>
      </c>
    </row>
    <row r="220" spans="1:8" x14ac:dyDescent="0.25">
      <c r="A220" t="s">
        <v>545</v>
      </c>
      <c r="B220" t="s">
        <v>778</v>
      </c>
      <c r="C220" t="s">
        <v>409</v>
      </c>
      <c r="D220" t="s">
        <v>410</v>
      </c>
      <c r="E220" t="s">
        <v>412</v>
      </c>
      <c r="F220" t="str">
        <f t="shared" si="8"/>
        <v>PIEK2 (MUX) NVT NVT Piek 2 NVT um</v>
      </c>
      <c r="G220" t="str">
        <f t="shared" si="7"/>
        <v xml:space="preserve">PIEK2 </v>
      </c>
      <c r="H220" t="s">
        <v>804</v>
      </c>
    </row>
    <row r="221" spans="1:8" x14ac:dyDescent="0.25">
      <c r="A221" t="s">
        <v>545</v>
      </c>
      <c r="B221" t="s">
        <v>778</v>
      </c>
      <c r="C221" t="s">
        <v>409</v>
      </c>
      <c r="D221" t="s">
        <v>410</v>
      </c>
      <c r="E221" t="s">
        <v>413</v>
      </c>
      <c r="F221" t="str">
        <f t="shared" si="8"/>
        <v>VAR (MUX) NVT NVT Variantie NVT um</v>
      </c>
      <c r="G221" t="str">
        <f t="shared" si="7"/>
        <v xml:space="preserve">VAR </v>
      </c>
      <c r="H221" t="s">
        <v>804</v>
      </c>
    </row>
    <row r="222" spans="1:8" x14ac:dyDescent="0.25">
      <c r="A222" t="s">
        <v>545</v>
      </c>
      <c r="B222" t="s">
        <v>778</v>
      </c>
      <c r="C222" t="s">
        <v>409</v>
      </c>
      <c r="D222" t="s">
        <v>410</v>
      </c>
      <c r="E222" t="s">
        <v>414</v>
      </c>
      <c r="F222" t="str">
        <f t="shared" si="8"/>
        <v>SCH (MUX) NVT NVT Scheefheid NVT DIMSLS</v>
      </c>
      <c r="G222" t="str">
        <f t="shared" si="7"/>
        <v xml:space="preserve">SCH </v>
      </c>
      <c r="H222" t="s">
        <v>804</v>
      </c>
    </row>
    <row r="223" spans="1:8" x14ac:dyDescent="0.25">
      <c r="A223" t="s">
        <v>545</v>
      </c>
      <c r="B223" t="s">
        <v>778</v>
      </c>
      <c r="C223" t="s">
        <v>409</v>
      </c>
      <c r="D223" t="s">
        <v>410</v>
      </c>
      <c r="E223" t="s">
        <v>415</v>
      </c>
      <c r="F223" t="str">
        <f t="shared" si="8"/>
        <v>KTS (MUX) NVT NVT Kurtosis NVT DIMSLS</v>
      </c>
      <c r="G223" t="str">
        <f t="shared" si="7"/>
        <v xml:space="preserve">KTS </v>
      </c>
      <c r="H223" t="s">
        <v>804</v>
      </c>
    </row>
    <row r="224" spans="1:8" x14ac:dyDescent="0.25">
      <c r="A224" t="s">
        <v>545</v>
      </c>
      <c r="B224" t="s">
        <v>778</v>
      </c>
      <c r="C224" t="s">
        <v>409</v>
      </c>
      <c r="D224" t="s">
        <v>410</v>
      </c>
      <c r="E224" t="s">
        <v>416</v>
      </c>
      <c r="F224" t="str">
        <f t="shared" si="8"/>
        <v>%KGF53 dg DU1 Percentage korrelgroottefractie tot 53 um NVT %</v>
      </c>
      <c r="G224" t="str">
        <f t="shared" si="7"/>
        <v xml:space="preserve">%KGF53 </v>
      </c>
      <c r="H224" t="s">
        <v>805</v>
      </c>
    </row>
    <row r="225" spans="1:8" x14ac:dyDescent="0.25">
      <c r="A225" t="s">
        <v>545</v>
      </c>
      <c r="B225" t="s">
        <v>778</v>
      </c>
      <c r="C225" t="s">
        <v>409</v>
      </c>
      <c r="D225" t="s">
        <v>410</v>
      </c>
      <c r="E225" t="s">
        <v>417</v>
      </c>
      <c r="F225" t="str">
        <f t="shared" si="8"/>
        <v>%KGF63 dg DU1 Percentage korrelgroottefractie tot 63 um NVT %</v>
      </c>
      <c r="G225" t="str">
        <f t="shared" si="7"/>
        <v xml:space="preserve">%KGF63 </v>
      </c>
      <c r="H225" t="s">
        <v>805</v>
      </c>
    </row>
    <row r="226" spans="1:8" x14ac:dyDescent="0.25">
      <c r="A226" t="s">
        <v>545</v>
      </c>
      <c r="B226" t="s">
        <v>778</v>
      </c>
      <c r="C226" t="s">
        <v>409</v>
      </c>
      <c r="D226" t="s">
        <v>410</v>
      </c>
      <c r="E226" t="s">
        <v>418</v>
      </c>
      <c r="F226" t="str">
        <f t="shared" si="8"/>
        <v>D10 dg DU1 Korreldiameter bij 10% van het monster NVT um</v>
      </c>
      <c r="G226" t="str">
        <f t="shared" si="7"/>
        <v xml:space="preserve">D10 </v>
      </c>
      <c r="H226" t="s">
        <v>805</v>
      </c>
    </row>
    <row r="227" spans="1:8" x14ac:dyDescent="0.25">
      <c r="A227" t="s">
        <v>545</v>
      </c>
      <c r="B227" t="s">
        <v>778</v>
      </c>
      <c r="C227" t="s">
        <v>409</v>
      </c>
      <c r="D227" t="s">
        <v>410</v>
      </c>
      <c r="E227" t="s">
        <v>419</v>
      </c>
      <c r="F227" t="str">
        <f t="shared" si="8"/>
        <v>D20 dg DU1 Korreldiameter bij 20% van het monster NVT um</v>
      </c>
      <c r="G227" t="str">
        <f t="shared" si="7"/>
        <v xml:space="preserve">D20 </v>
      </c>
      <c r="H227" t="s">
        <v>805</v>
      </c>
    </row>
    <row r="228" spans="1:8" x14ac:dyDescent="0.25">
      <c r="A228" t="s">
        <v>545</v>
      </c>
      <c r="B228" t="s">
        <v>778</v>
      </c>
      <c r="C228" t="s">
        <v>409</v>
      </c>
      <c r="D228" t="s">
        <v>410</v>
      </c>
      <c r="E228" t="s">
        <v>420</v>
      </c>
      <c r="F228" t="str">
        <f t="shared" si="8"/>
        <v>D30 dg DU1 Korreldiameter bij 30% van het monster NVT um</v>
      </c>
      <c r="G228" t="str">
        <f t="shared" si="7"/>
        <v xml:space="preserve">D30 </v>
      </c>
      <c r="H228" t="s">
        <v>805</v>
      </c>
    </row>
    <row r="229" spans="1:8" x14ac:dyDescent="0.25">
      <c r="A229" t="s">
        <v>545</v>
      </c>
      <c r="B229" t="s">
        <v>778</v>
      </c>
      <c r="C229" t="s">
        <v>409</v>
      </c>
      <c r="D229" t="s">
        <v>410</v>
      </c>
      <c r="E229" t="s">
        <v>421</v>
      </c>
      <c r="F229" t="str">
        <f t="shared" si="8"/>
        <v>D40 dg DU1 Korreldiameter bij 40% van het monster NVT um</v>
      </c>
      <c r="G229" t="str">
        <f t="shared" si="7"/>
        <v xml:space="preserve">D40 </v>
      </c>
      <c r="H229" t="s">
        <v>805</v>
      </c>
    </row>
    <row r="230" spans="1:8" x14ac:dyDescent="0.25">
      <c r="A230" t="s">
        <v>545</v>
      </c>
      <c r="B230" t="s">
        <v>778</v>
      </c>
      <c r="C230" t="s">
        <v>409</v>
      </c>
      <c r="D230" t="s">
        <v>410</v>
      </c>
      <c r="E230" t="s">
        <v>422</v>
      </c>
      <c r="F230" t="str">
        <f t="shared" si="8"/>
        <v>D50 dg DU1 Korreldiameter bij 50% van het monster (mediaan) NVT um</v>
      </c>
      <c r="G230" t="str">
        <f t="shared" si="7"/>
        <v xml:space="preserve">D50 </v>
      </c>
      <c r="H230" t="s">
        <v>805</v>
      </c>
    </row>
    <row r="231" spans="1:8" x14ac:dyDescent="0.25">
      <c r="A231" t="s">
        <v>545</v>
      </c>
      <c r="B231" t="s">
        <v>778</v>
      </c>
      <c r="C231" t="s">
        <v>409</v>
      </c>
      <c r="D231" t="s">
        <v>410</v>
      </c>
      <c r="E231" t="s">
        <v>423</v>
      </c>
      <c r="F231" t="str">
        <f t="shared" si="8"/>
        <v>D60 dg DU1 Korreldiameter bij 60% van het monster NVT um</v>
      </c>
      <c r="G231" t="str">
        <f t="shared" si="7"/>
        <v xml:space="preserve">D60 </v>
      </c>
      <c r="H231" t="s">
        <v>805</v>
      </c>
    </row>
    <row r="232" spans="1:8" x14ac:dyDescent="0.25">
      <c r="A232" t="s">
        <v>545</v>
      </c>
      <c r="B232" t="s">
        <v>778</v>
      </c>
      <c r="C232" t="s">
        <v>409</v>
      </c>
      <c r="D232" t="s">
        <v>410</v>
      </c>
      <c r="E232" t="s">
        <v>424</v>
      </c>
      <c r="F232" t="str">
        <f t="shared" si="8"/>
        <v>D70 dg DU1 Korreldiameter bij 70% van het monster NVT um</v>
      </c>
      <c r="G232" t="str">
        <f t="shared" si="7"/>
        <v xml:space="preserve">D70 </v>
      </c>
      <c r="H232" t="s">
        <v>805</v>
      </c>
    </row>
    <row r="233" spans="1:8" x14ac:dyDescent="0.25">
      <c r="A233" t="s">
        <v>545</v>
      </c>
      <c r="B233" t="s">
        <v>778</v>
      </c>
      <c r="C233" t="s">
        <v>409</v>
      </c>
      <c r="D233" t="s">
        <v>410</v>
      </c>
      <c r="E233" t="s">
        <v>425</v>
      </c>
      <c r="F233" t="str">
        <f t="shared" si="8"/>
        <v>D80 dg DU1 Korreldiameter bij 80% van het monster NVT um</v>
      </c>
      <c r="G233" t="str">
        <f t="shared" si="7"/>
        <v xml:space="preserve">D80 </v>
      </c>
      <c r="H233" t="s">
        <v>805</v>
      </c>
    </row>
    <row r="234" spans="1:8" x14ac:dyDescent="0.25">
      <c r="A234" t="s">
        <v>545</v>
      </c>
      <c r="B234" t="s">
        <v>778</v>
      </c>
      <c r="C234" t="s">
        <v>409</v>
      </c>
      <c r="D234" t="s">
        <v>410</v>
      </c>
      <c r="E234" t="s">
        <v>426</v>
      </c>
      <c r="F234" t="str">
        <f t="shared" si="8"/>
        <v>D90 dg DU1 Korreldiameter bij 90% van het monster NVT um</v>
      </c>
      <c r="G234" t="str">
        <f t="shared" si="7"/>
        <v xml:space="preserve">D90 </v>
      </c>
      <c r="H234" t="s">
        <v>805</v>
      </c>
    </row>
    <row r="235" spans="1:8" x14ac:dyDescent="0.25">
      <c r="A235" t="s">
        <v>545</v>
      </c>
      <c r="B235" t="s">
        <v>778</v>
      </c>
      <c r="C235" t="s">
        <v>427</v>
      </c>
      <c r="D235" t="s">
        <v>428</v>
      </c>
      <c r="E235" t="s">
        <v>429</v>
      </c>
      <c r="F235" t="str">
        <f t="shared" si="8"/>
        <v>%OC dg DUK63 Percentage organisch koolstof NVT %</v>
      </c>
      <c r="G235" t="str">
        <f t="shared" si="7"/>
        <v xml:space="preserve">%OC </v>
      </c>
      <c r="H235" t="s">
        <v>805</v>
      </c>
    </row>
    <row r="236" spans="1:8" x14ac:dyDescent="0.25">
      <c r="A236" t="s">
        <v>545</v>
      </c>
      <c r="B236" t="s">
        <v>778</v>
      </c>
      <c r="C236" t="s">
        <v>427</v>
      </c>
      <c r="D236" t="s">
        <v>428</v>
      </c>
      <c r="E236" t="s">
        <v>430</v>
      </c>
      <c r="F236" t="str">
        <f t="shared" si="8"/>
        <v>%GV dg DUK63 Percentage gloeiverlies (Loss of intace) NVT %</v>
      </c>
      <c r="G236" t="str">
        <f t="shared" si="7"/>
        <v xml:space="preserve">%GV </v>
      </c>
      <c r="H236" t="s">
        <v>805</v>
      </c>
    </row>
    <row r="237" spans="1:8" x14ac:dyDescent="0.25">
      <c r="A237" t="s">
        <v>545</v>
      </c>
      <c r="B237" t="s">
        <v>778</v>
      </c>
      <c r="C237" t="s">
        <v>427</v>
      </c>
      <c r="D237" t="s">
        <v>431</v>
      </c>
      <c r="E237" t="s">
        <v>432</v>
      </c>
      <c r="F237" t="str">
        <f t="shared" si="8"/>
        <v>%KGF2 dg DUK63 Percentage korrelgroottefractie tot 2 um NVT %</v>
      </c>
      <c r="G237" t="str">
        <f t="shared" si="7"/>
        <v xml:space="preserve">%KGF2 </v>
      </c>
      <c r="H237" t="s">
        <v>805</v>
      </c>
    </row>
    <row r="238" spans="1:8" x14ac:dyDescent="0.25">
      <c r="A238" t="s">
        <v>545</v>
      </c>
      <c r="B238" t="s">
        <v>778</v>
      </c>
      <c r="C238" t="s">
        <v>427</v>
      </c>
      <c r="D238" t="s">
        <v>431</v>
      </c>
      <c r="E238" t="s">
        <v>433</v>
      </c>
      <c r="F238" t="str">
        <f t="shared" si="8"/>
        <v>%KGF4 dg DUK63 Percentage korrelgroottefractie tot 4 um NVT %</v>
      </c>
      <c r="G238" t="str">
        <f t="shared" si="7"/>
        <v xml:space="preserve">%KGF4 </v>
      </c>
      <c r="H238" t="s">
        <v>805</v>
      </c>
    </row>
    <row r="239" spans="1:8" x14ac:dyDescent="0.25">
      <c r="A239" t="s">
        <v>545</v>
      </c>
      <c r="B239" t="s">
        <v>778</v>
      </c>
      <c r="C239" t="s">
        <v>427</v>
      </c>
      <c r="D239" t="s">
        <v>431</v>
      </c>
      <c r="E239" t="s">
        <v>434</v>
      </c>
      <c r="F239" t="str">
        <f t="shared" si="8"/>
        <v>%KGF8 dg DUK63 Percentage korrelgroottefractie tot 8 um NVT %</v>
      </c>
      <c r="G239" t="str">
        <f t="shared" si="7"/>
        <v xml:space="preserve">%KGF8 </v>
      </c>
      <c r="H239" t="s">
        <v>805</v>
      </c>
    </row>
    <row r="240" spans="1:8" x14ac:dyDescent="0.25">
      <c r="A240" t="s">
        <v>545</v>
      </c>
      <c r="B240" t="s">
        <v>778</v>
      </c>
      <c r="C240" t="s">
        <v>427</v>
      </c>
      <c r="D240" t="s">
        <v>431</v>
      </c>
      <c r="E240" t="s">
        <v>435</v>
      </c>
      <c r="F240" t="str">
        <f t="shared" si="8"/>
        <v>%KGF10 dg DUK63 Percentage korrelgroottefractie tot 10 um NVT %</v>
      </c>
      <c r="G240" t="str">
        <f t="shared" si="7"/>
        <v xml:space="preserve">%KGF10 </v>
      </c>
      <c r="H240" t="s">
        <v>805</v>
      </c>
    </row>
    <row r="241" spans="1:8" x14ac:dyDescent="0.25">
      <c r="A241" t="s">
        <v>545</v>
      </c>
      <c r="B241" t="s">
        <v>778</v>
      </c>
      <c r="C241" t="s">
        <v>427</v>
      </c>
      <c r="D241" t="s">
        <v>431</v>
      </c>
      <c r="E241" t="s">
        <v>436</v>
      </c>
      <c r="F241" t="str">
        <f t="shared" si="8"/>
        <v>%KGF16 dg DUK63 Percentage korrelgroottefractie tot 16 um NVT %</v>
      </c>
      <c r="G241" t="str">
        <f t="shared" si="7"/>
        <v xml:space="preserve">%KGF16 </v>
      </c>
      <c r="H241" t="s">
        <v>805</v>
      </c>
    </row>
    <row r="242" spans="1:8" x14ac:dyDescent="0.25">
      <c r="A242" t="s">
        <v>545</v>
      </c>
      <c r="B242" t="s">
        <v>778</v>
      </c>
      <c r="C242" t="s">
        <v>427</v>
      </c>
      <c r="D242" t="s">
        <v>431</v>
      </c>
      <c r="E242" t="s">
        <v>437</v>
      </c>
      <c r="F242" t="str">
        <f t="shared" si="8"/>
        <v>%KGF20 dg DUK63 Percentage korrelgroottefractie tot 20 um NVT %</v>
      </c>
      <c r="G242" t="str">
        <f t="shared" si="7"/>
        <v xml:space="preserve">%KGF20 </v>
      </c>
      <c r="H242" t="s">
        <v>805</v>
      </c>
    </row>
    <row r="243" spans="1:8" x14ac:dyDescent="0.25">
      <c r="A243" t="s">
        <v>545</v>
      </c>
      <c r="B243" t="s">
        <v>778</v>
      </c>
      <c r="C243" t="s">
        <v>427</v>
      </c>
      <c r="D243" t="s">
        <v>431</v>
      </c>
      <c r="E243" t="s">
        <v>438</v>
      </c>
      <c r="F243" t="str">
        <f t="shared" si="8"/>
        <v>%KGF32 dg DUK63 Percentage korrelgroottefractie tot 32 um NVT %</v>
      </c>
      <c r="G243" t="str">
        <f t="shared" si="7"/>
        <v xml:space="preserve">%KGF32 </v>
      </c>
      <c r="H243" t="s">
        <v>805</v>
      </c>
    </row>
    <row r="244" spans="1:8" x14ac:dyDescent="0.25">
      <c r="A244" t="s">
        <v>545</v>
      </c>
      <c r="B244" t="s">
        <v>778</v>
      </c>
      <c r="C244" t="s">
        <v>427</v>
      </c>
      <c r="D244" t="s">
        <v>431</v>
      </c>
      <c r="E244" t="s">
        <v>439</v>
      </c>
      <c r="F244" t="str">
        <f t="shared" si="8"/>
        <v>%KGF50 dg DUK63 Percentage korrelgroottefractie tot 50 um NVT %</v>
      </c>
      <c r="G244" t="str">
        <f t="shared" si="7"/>
        <v xml:space="preserve">%KGF50 </v>
      </c>
      <c r="H244" t="s">
        <v>805</v>
      </c>
    </row>
    <row r="245" spans="1:8" x14ac:dyDescent="0.25">
      <c r="A245" t="s">
        <v>545</v>
      </c>
      <c r="B245" t="s">
        <v>778</v>
      </c>
      <c r="C245" t="s">
        <v>427</v>
      </c>
      <c r="D245" t="s">
        <v>431</v>
      </c>
      <c r="E245" t="s">
        <v>440</v>
      </c>
      <c r="F245" t="str">
        <f t="shared" si="8"/>
        <v>%KGF63 dg DUK63 Percentage korrelgroottefractie tot 63 um NVT %</v>
      </c>
      <c r="G245" t="str">
        <f t="shared" si="7"/>
        <v xml:space="preserve">%KGF63 </v>
      </c>
      <c r="H245" t="s">
        <v>805</v>
      </c>
    </row>
    <row r="246" spans="1:8" x14ac:dyDescent="0.25">
      <c r="A246" t="s">
        <v>545</v>
      </c>
      <c r="B246" t="s">
        <v>778</v>
      </c>
      <c r="C246" t="s">
        <v>427</v>
      </c>
      <c r="D246" t="s">
        <v>441</v>
      </c>
      <c r="E246" t="s">
        <v>442</v>
      </c>
      <c r="F246" t="str">
        <f t="shared" si="8"/>
        <v>Hg dg DUK63 kwik 7439-97-6 mg/kg</v>
      </c>
      <c r="G246" t="str">
        <f t="shared" si="7"/>
        <v xml:space="preserve">Hg </v>
      </c>
      <c r="H246" t="s">
        <v>805</v>
      </c>
    </row>
    <row r="247" spans="1:8" x14ac:dyDescent="0.25">
      <c r="A247" t="s">
        <v>545</v>
      </c>
      <c r="B247" t="s">
        <v>778</v>
      </c>
      <c r="C247" t="s">
        <v>427</v>
      </c>
      <c r="D247" t="s">
        <v>441</v>
      </c>
      <c r="E247" t="s">
        <v>443</v>
      </c>
      <c r="F247" t="str">
        <f t="shared" si="8"/>
        <v>Cd dg DUK63 cadmium 7440-43-9 mg/kg</v>
      </c>
      <c r="G247" t="str">
        <f t="shared" si="7"/>
        <v xml:space="preserve">Cd </v>
      </c>
      <c r="H247" t="s">
        <v>805</v>
      </c>
    </row>
    <row r="248" spans="1:8" x14ac:dyDescent="0.25">
      <c r="A248" t="s">
        <v>545</v>
      </c>
      <c r="B248" t="s">
        <v>778</v>
      </c>
      <c r="C248" t="s">
        <v>427</v>
      </c>
      <c r="D248" t="s">
        <v>441</v>
      </c>
      <c r="E248" t="s">
        <v>444</v>
      </c>
      <c r="F248" t="str">
        <f t="shared" si="8"/>
        <v>Cr dg DUK63 chroom 7440-47-3 mg/kg</v>
      </c>
      <c r="G248" t="str">
        <f t="shared" si="7"/>
        <v xml:space="preserve">Cr </v>
      </c>
      <c r="H248" t="s">
        <v>805</v>
      </c>
    </row>
    <row r="249" spans="1:8" x14ac:dyDescent="0.25">
      <c r="A249" t="s">
        <v>545</v>
      </c>
      <c r="B249" t="s">
        <v>778</v>
      </c>
      <c r="C249" t="s">
        <v>427</v>
      </c>
      <c r="D249" t="s">
        <v>441</v>
      </c>
      <c r="E249" t="s">
        <v>445</v>
      </c>
      <c r="F249" t="str">
        <f t="shared" si="8"/>
        <v>Cu dg DUK63 koper 7440-50-8 mg/kg</v>
      </c>
      <c r="G249" t="str">
        <f t="shared" ref="G249:G312" si="9" xml:space="preserve"> LEFT(TRIM(E249),FIND(" ",TRIM(E249)))</f>
        <v xml:space="preserve">Cu </v>
      </c>
      <c r="H249" t="s">
        <v>805</v>
      </c>
    </row>
    <row r="250" spans="1:8" x14ac:dyDescent="0.25">
      <c r="A250" t="s">
        <v>545</v>
      </c>
      <c r="B250" t="s">
        <v>778</v>
      </c>
      <c r="C250" t="s">
        <v>427</v>
      </c>
      <c r="D250" t="s">
        <v>441</v>
      </c>
      <c r="E250" t="s">
        <v>446</v>
      </c>
      <c r="F250" t="str">
        <f t="shared" ref="F250:F313" si="10">IF(ISNUMBER(FIND(" X", E250)), TRIM(LEFT(TRIM(E250),FIND(" X", TRIM(E250))-1)), TRIM(E250))</f>
        <v>Ni dg DUK63 nikkel 7440-02-0 mg/kg</v>
      </c>
      <c r="G250" t="str">
        <f t="shared" si="9"/>
        <v xml:space="preserve">Ni </v>
      </c>
      <c r="H250" t="s">
        <v>805</v>
      </c>
    </row>
    <row r="251" spans="1:8" x14ac:dyDescent="0.25">
      <c r="A251" t="s">
        <v>545</v>
      </c>
      <c r="B251" t="s">
        <v>778</v>
      </c>
      <c r="C251" t="s">
        <v>427</v>
      </c>
      <c r="D251" t="s">
        <v>441</v>
      </c>
      <c r="E251" t="s">
        <v>447</v>
      </c>
      <c r="F251" t="str">
        <f t="shared" si="10"/>
        <v>Pb dg DUK63 lood 7439-92-1 mg/kg</v>
      </c>
      <c r="G251" t="str">
        <f t="shared" si="9"/>
        <v xml:space="preserve">Pb </v>
      </c>
      <c r="H251" t="s">
        <v>805</v>
      </c>
    </row>
    <row r="252" spans="1:8" x14ac:dyDescent="0.25">
      <c r="A252" t="s">
        <v>545</v>
      </c>
      <c r="B252" t="s">
        <v>778</v>
      </c>
      <c r="C252" t="s">
        <v>427</v>
      </c>
      <c r="D252" t="s">
        <v>441</v>
      </c>
      <c r="E252" t="s">
        <v>448</v>
      </c>
      <c r="F252" t="str">
        <f t="shared" si="10"/>
        <v>Zn dg DUK63 zink 7440-66-6 mg/kg</v>
      </c>
      <c r="G252" t="str">
        <f t="shared" si="9"/>
        <v xml:space="preserve">Zn </v>
      </c>
      <c r="H252" t="s">
        <v>805</v>
      </c>
    </row>
    <row r="253" spans="1:8" x14ac:dyDescent="0.25">
      <c r="A253" t="s">
        <v>545</v>
      </c>
      <c r="B253" t="s">
        <v>778</v>
      </c>
      <c r="C253" t="s">
        <v>427</v>
      </c>
      <c r="D253" t="s">
        <v>441</v>
      </c>
      <c r="E253" t="s">
        <v>449</v>
      </c>
      <c r="F253" t="str">
        <f t="shared" si="10"/>
        <v>As dg DUK63 arseen 7440-38-2 mg/kg</v>
      </c>
      <c r="G253" t="str">
        <f t="shared" si="9"/>
        <v xml:space="preserve">As </v>
      </c>
      <c r="H253" t="s">
        <v>805</v>
      </c>
    </row>
    <row r="254" spans="1:8" x14ac:dyDescent="0.25">
      <c r="A254" t="s">
        <v>545</v>
      </c>
      <c r="B254" t="s">
        <v>778</v>
      </c>
      <c r="C254" t="s">
        <v>427</v>
      </c>
      <c r="D254" t="s">
        <v>441</v>
      </c>
      <c r="E254" t="s">
        <v>450</v>
      </c>
      <c r="F254" t="str">
        <f t="shared" si="10"/>
        <v>Ba dg DUK63 barium 7440-39-3 mg/kg</v>
      </c>
      <c r="G254" t="str">
        <f t="shared" si="9"/>
        <v xml:space="preserve">Ba </v>
      </c>
      <c r="H254" t="s">
        <v>805</v>
      </c>
    </row>
    <row r="255" spans="1:8" x14ac:dyDescent="0.25">
      <c r="A255" t="s">
        <v>545</v>
      </c>
      <c r="B255" t="s">
        <v>778</v>
      </c>
      <c r="C255" t="s">
        <v>427</v>
      </c>
      <c r="D255" t="s">
        <v>441</v>
      </c>
      <c r="E255" t="s">
        <v>451</v>
      </c>
      <c r="F255" t="str">
        <f t="shared" si="10"/>
        <v>V dg DUK63 vanadium 7440-62-2 mg/kg</v>
      </c>
      <c r="G255" t="str">
        <f t="shared" si="9"/>
        <v xml:space="preserve">V </v>
      </c>
      <c r="H255" t="s">
        <v>805</v>
      </c>
    </row>
    <row r="256" spans="1:8" x14ac:dyDescent="0.25">
      <c r="A256" t="s">
        <v>545</v>
      </c>
      <c r="B256" t="s">
        <v>778</v>
      </c>
      <c r="C256" t="s">
        <v>427</v>
      </c>
      <c r="D256" t="s">
        <v>441</v>
      </c>
      <c r="E256" t="s">
        <v>452</v>
      </c>
      <c r="F256" t="str">
        <f t="shared" si="10"/>
        <v>Al dg DUK63 aluminium 7429-90-5 mg/kg</v>
      </c>
      <c r="G256" t="str">
        <f t="shared" si="9"/>
        <v xml:space="preserve">Al </v>
      </c>
      <c r="H256" t="s">
        <v>805</v>
      </c>
    </row>
    <row r="257" spans="1:8" x14ac:dyDescent="0.25">
      <c r="A257" t="s">
        <v>545</v>
      </c>
      <c r="B257" t="s">
        <v>778</v>
      </c>
      <c r="C257" t="s">
        <v>427</v>
      </c>
      <c r="D257" t="s">
        <v>441</v>
      </c>
      <c r="E257" t="s">
        <v>453</v>
      </c>
      <c r="F257" t="str">
        <f t="shared" si="10"/>
        <v>Ag dg DUK63 zilver 7440-22-4 mg/kg</v>
      </c>
      <c r="G257" t="str">
        <f t="shared" si="9"/>
        <v xml:space="preserve">Ag </v>
      </c>
      <c r="H257" t="s">
        <v>805</v>
      </c>
    </row>
    <row r="258" spans="1:8" x14ac:dyDescent="0.25">
      <c r="A258" t="s">
        <v>545</v>
      </c>
      <c r="B258" t="s">
        <v>778</v>
      </c>
      <c r="C258" t="s">
        <v>427</v>
      </c>
      <c r="D258" t="s">
        <v>441</v>
      </c>
      <c r="E258" t="s">
        <v>454</v>
      </c>
      <c r="F258" t="str">
        <f t="shared" si="10"/>
        <v>Ti dg DUK63 titaan 7440-32-6 mg/kg</v>
      </c>
      <c r="G258" t="str">
        <f t="shared" si="9"/>
        <v xml:space="preserve">Ti </v>
      </c>
      <c r="H258" t="s">
        <v>805</v>
      </c>
    </row>
    <row r="259" spans="1:8" x14ac:dyDescent="0.25">
      <c r="A259" t="s">
        <v>545</v>
      </c>
      <c r="B259" t="s">
        <v>778</v>
      </c>
      <c r="C259" t="s">
        <v>427</v>
      </c>
      <c r="D259" t="s">
        <v>441</v>
      </c>
      <c r="E259" t="s">
        <v>455</v>
      </c>
      <c r="F259" t="str">
        <f t="shared" si="10"/>
        <v>Sr dg DUK63 strontium 7440-24-6 mg/kg</v>
      </c>
      <c r="G259" t="str">
        <f t="shared" si="9"/>
        <v xml:space="preserve">Sr </v>
      </c>
      <c r="H259" t="s">
        <v>805</v>
      </c>
    </row>
    <row r="260" spans="1:8" x14ac:dyDescent="0.25">
      <c r="A260" t="s">
        <v>545</v>
      </c>
      <c r="B260" t="s">
        <v>778</v>
      </c>
      <c r="C260" t="s">
        <v>427</v>
      </c>
      <c r="D260" t="s">
        <v>441</v>
      </c>
      <c r="E260" t="s">
        <v>456</v>
      </c>
      <c r="F260" t="str">
        <f t="shared" si="10"/>
        <v>La dg DUK63 lanthaan 7439-91-0 mg/kg</v>
      </c>
      <c r="G260" t="str">
        <f t="shared" si="9"/>
        <v xml:space="preserve">La </v>
      </c>
      <c r="H260" t="s">
        <v>805</v>
      </c>
    </row>
    <row r="261" spans="1:8" x14ac:dyDescent="0.25">
      <c r="A261" t="s">
        <v>545</v>
      </c>
      <c r="B261" t="s">
        <v>778</v>
      </c>
      <c r="C261" t="s">
        <v>427</v>
      </c>
      <c r="D261" t="s">
        <v>441</v>
      </c>
      <c r="E261" t="s">
        <v>457</v>
      </c>
      <c r="F261" t="str">
        <f t="shared" si="10"/>
        <v>Pr dg DUK63 praseodymium 7440-10-0 mg/kg</v>
      </c>
      <c r="G261" t="str">
        <f t="shared" si="9"/>
        <v xml:space="preserve">Pr </v>
      </c>
      <c r="H261" t="s">
        <v>805</v>
      </c>
    </row>
    <row r="262" spans="1:8" x14ac:dyDescent="0.25">
      <c r="A262" t="s">
        <v>545</v>
      </c>
      <c r="B262" t="s">
        <v>778</v>
      </c>
      <c r="C262" t="s">
        <v>427</v>
      </c>
      <c r="D262" t="s">
        <v>441</v>
      </c>
      <c r="E262" t="s">
        <v>458</v>
      </c>
      <c r="F262" t="str">
        <f t="shared" si="10"/>
        <v>Cs dg DUK63 cesium 7440-46-2 mg/kg</v>
      </c>
      <c r="G262" t="str">
        <f t="shared" si="9"/>
        <v xml:space="preserve">Cs </v>
      </c>
      <c r="H262" t="s">
        <v>805</v>
      </c>
    </row>
    <row r="263" spans="1:8" x14ac:dyDescent="0.25">
      <c r="A263" t="s">
        <v>545</v>
      </c>
      <c r="B263" t="s">
        <v>778</v>
      </c>
      <c r="C263" t="s">
        <v>427</v>
      </c>
      <c r="D263" t="s">
        <v>441</v>
      </c>
      <c r="E263" t="s">
        <v>459</v>
      </c>
      <c r="F263" t="str">
        <f t="shared" si="10"/>
        <v>Ga dg DUK63 gallium 7440-55-3 mg/kg</v>
      </c>
      <c r="G263" t="str">
        <f t="shared" si="9"/>
        <v xml:space="preserve">Ga </v>
      </c>
      <c r="H263" t="s">
        <v>805</v>
      </c>
    </row>
    <row r="264" spans="1:8" x14ac:dyDescent="0.25">
      <c r="A264" t="s">
        <v>545</v>
      </c>
      <c r="B264" t="s">
        <v>778</v>
      </c>
      <c r="C264" t="s">
        <v>427</v>
      </c>
      <c r="D264" t="s">
        <v>441</v>
      </c>
      <c r="E264" t="s">
        <v>460</v>
      </c>
      <c r="F264" t="str">
        <f t="shared" si="10"/>
        <v>Gd dg DUK63 gadolinium 7440-54-2 mg/kg</v>
      </c>
      <c r="G264" t="str">
        <f t="shared" si="9"/>
        <v xml:space="preserve">Gd </v>
      </c>
      <c r="H264" t="s">
        <v>805</v>
      </c>
    </row>
    <row r="265" spans="1:8" x14ac:dyDescent="0.25">
      <c r="A265" t="s">
        <v>545</v>
      </c>
      <c r="B265" t="s">
        <v>778</v>
      </c>
      <c r="C265" t="s">
        <v>427</v>
      </c>
      <c r="D265" t="s">
        <v>441</v>
      </c>
      <c r="E265" t="s">
        <v>461</v>
      </c>
      <c r="F265" t="str">
        <f t="shared" si="10"/>
        <v>Ge dg DUK63 germanium 7440-56-4 mg/kg</v>
      </c>
      <c r="G265" t="str">
        <f t="shared" si="9"/>
        <v xml:space="preserve">Ge </v>
      </c>
      <c r="H265" t="s">
        <v>805</v>
      </c>
    </row>
    <row r="266" spans="1:8" x14ac:dyDescent="0.25">
      <c r="A266" t="s">
        <v>545</v>
      </c>
      <c r="B266" t="s">
        <v>778</v>
      </c>
      <c r="C266" t="s">
        <v>427</v>
      </c>
      <c r="D266" t="s">
        <v>441</v>
      </c>
      <c r="E266" t="s">
        <v>462</v>
      </c>
      <c r="F266" t="str">
        <f t="shared" si="10"/>
        <v>Li dg DUK63 lithium 7439-93-2 mg/kg</v>
      </c>
      <c r="G266" t="str">
        <f t="shared" si="9"/>
        <v xml:space="preserve">Li </v>
      </c>
      <c r="H266" t="s">
        <v>805</v>
      </c>
    </row>
    <row r="267" spans="1:8" x14ac:dyDescent="0.25">
      <c r="A267" t="s">
        <v>545</v>
      </c>
      <c r="B267" t="s">
        <v>778</v>
      </c>
      <c r="C267" t="s">
        <v>427</v>
      </c>
      <c r="D267" t="s">
        <v>441</v>
      </c>
      <c r="E267" t="s">
        <v>463</v>
      </c>
      <c r="F267" t="str">
        <f t="shared" si="10"/>
        <v>Mn dg DUK63 mangaan 7439-96-5 mg/kg</v>
      </c>
      <c r="G267" t="str">
        <f t="shared" si="9"/>
        <v xml:space="preserve">Mn </v>
      </c>
      <c r="H267" t="s">
        <v>805</v>
      </c>
    </row>
    <row r="268" spans="1:8" x14ac:dyDescent="0.25">
      <c r="A268" t="s">
        <v>545</v>
      </c>
      <c r="B268" t="s">
        <v>778</v>
      </c>
      <c r="C268" t="s">
        <v>427</v>
      </c>
      <c r="D268" t="s">
        <v>441</v>
      </c>
      <c r="E268" t="s">
        <v>464</v>
      </c>
      <c r="F268" t="str">
        <f t="shared" si="10"/>
        <v>Mo dg DUK63 molybdeen 7439-98-7 mg/kg</v>
      </c>
      <c r="G268" t="str">
        <f t="shared" si="9"/>
        <v xml:space="preserve">Mo </v>
      </c>
      <c r="H268" t="s">
        <v>805</v>
      </c>
    </row>
    <row r="269" spans="1:8" x14ac:dyDescent="0.25">
      <c r="A269" t="s">
        <v>545</v>
      </c>
      <c r="B269" t="s">
        <v>778</v>
      </c>
      <c r="C269" t="s">
        <v>427</v>
      </c>
      <c r="D269" t="s">
        <v>441</v>
      </c>
      <c r="E269" t="s">
        <v>465</v>
      </c>
      <c r="F269" t="str">
        <f t="shared" si="10"/>
        <v>Rb dg DUK63 rubidium 7440-17-7 mg/kg</v>
      </c>
      <c r="G269" t="str">
        <f t="shared" si="9"/>
        <v xml:space="preserve">Rb </v>
      </c>
      <c r="H269" t="s">
        <v>805</v>
      </c>
    </row>
    <row r="270" spans="1:8" x14ac:dyDescent="0.25">
      <c r="A270" t="s">
        <v>545</v>
      </c>
      <c r="B270" t="s">
        <v>778</v>
      </c>
      <c r="C270" t="s">
        <v>427</v>
      </c>
      <c r="D270" t="s">
        <v>441</v>
      </c>
      <c r="E270" t="s">
        <v>466</v>
      </c>
      <c r="F270" t="str">
        <f t="shared" si="10"/>
        <v>Se dg DUK63 selenium 7782-49-2 mg/kg</v>
      </c>
      <c r="G270" t="str">
        <f t="shared" si="9"/>
        <v xml:space="preserve">Se </v>
      </c>
      <c r="H270" t="s">
        <v>805</v>
      </c>
    </row>
    <row r="271" spans="1:8" x14ac:dyDescent="0.25">
      <c r="A271" t="s">
        <v>545</v>
      </c>
      <c r="B271" t="s">
        <v>778</v>
      </c>
      <c r="C271" t="s">
        <v>427</v>
      </c>
      <c r="D271" t="s">
        <v>441</v>
      </c>
      <c r="E271" t="s">
        <v>467</v>
      </c>
      <c r="F271" t="str">
        <f t="shared" si="10"/>
        <v>Sn dg DUK63 tin 7440-31-5 mg/kg</v>
      </c>
      <c r="G271" t="str">
        <f t="shared" si="9"/>
        <v xml:space="preserve">Sn </v>
      </c>
      <c r="H271" t="s">
        <v>805</v>
      </c>
    </row>
    <row r="272" spans="1:8" x14ac:dyDescent="0.25">
      <c r="A272" t="s">
        <v>545</v>
      </c>
      <c r="B272" t="s">
        <v>778</v>
      </c>
      <c r="C272" t="s">
        <v>427</v>
      </c>
      <c r="D272" t="s">
        <v>441</v>
      </c>
      <c r="E272" t="s">
        <v>468</v>
      </c>
      <c r="F272" t="str">
        <f t="shared" si="10"/>
        <v>Th dg DUK63 thorium 7440-29-1 mg/kg</v>
      </c>
      <c r="G272" t="str">
        <f t="shared" si="9"/>
        <v xml:space="preserve">Th </v>
      </c>
      <c r="H272" t="s">
        <v>805</v>
      </c>
    </row>
    <row r="273" spans="1:8" x14ac:dyDescent="0.25">
      <c r="A273" t="s">
        <v>545</v>
      </c>
      <c r="B273" t="s">
        <v>778</v>
      </c>
      <c r="C273" t="s">
        <v>427</v>
      </c>
      <c r="D273" t="s">
        <v>441</v>
      </c>
      <c r="E273" t="s">
        <v>469</v>
      </c>
      <c r="F273" t="str">
        <f t="shared" si="10"/>
        <v>U dg DUK63 uranium 7440-61-1 mg/kg</v>
      </c>
      <c r="G273" t="str">
        <f t="shared" si="9"/>
        <v xml:space="preserve">U </v>
      </c>
      <c r="H273" t="s">
        <v>805</v>
      </c>
    </row>
    <row r="274" spans="1:8" x14ac:dyDescent="0.25">
      <c r="A274" t="s">
        <v>545</v>
      </c>
      <c r="B274" t="s">
        <v>778</v>
      </c>
      <c r="C274" t="s">
        <v>427</v>
      </c>
      <c r="D274" t="s">
        <v>441</v>
      </c>
      <c r="E274" t="s">
        <v>470</v>
      </c>
      <c r="F274" t="str">
        <f t="shared" si="10"/>
        <v>Y dg DUK63 yttrium 7440-65-5 mg/kg</v>
      </c>
      <c r="G274" t="str">
        <f t="shared" si="9"/>
        <v xml:space="preserve">Y </v>
      </c>
      <c r="H274" t="s">
        <v>805</v>
      </c>
    </row>
    <row r="275" spans="1:8" x14ac:dyDescent="0.25">
      <c r="A275" t="s">
        <v>545</v>
      </c>
      <c r="B275" t="s">
        <v>778</v>
      </c>
      <c r="C275" t="s">
        <v>427</v>
      </c>
      <c r="D275" t="s">
        <v>441</v>
      </c>
      <c r="E275" t="s">
        <v>471</v>
      </c>
      <c r="F275" t="str">
        <f t="shared" si="10"/>
        <v>Ca dg DUK63 calcium 7440-70-2 g/kg</v>
      </c>
      <c r="G275" t="str">
        <f t="shared" si="9"/>
        <v xml:space="preserve">Ca </v>
      </c>
      <c r="H275" t="s">
        <v>805</v>
      </c>
    </row>
    <row r="276" spans="1:8" x14ac:dyDescent="0.25">
      <c r="A276" t="s">
        <v>545</v>
      </c>
      <c r="B276" t="s">
        <v>778</v>
      </c>
      <c r="C276" t="s">
        <v>427</v>
      </c>
      <c r="D276" t="s">
        <v>441</v>
      </c>
      <c r="E276" t="s">
        <v>472</v>
      </c>
      <c r="F276" t="str">
        <f t="shared" si="10"/>
        <v>Fe dg DUK63 ijzer 7439-89-6 g/kg</v>
      </c>
      <c r="G276" t="str">
        <f t="shared" si="9"/>
        <v xml:space="preserve">Fe </v>
      </c>
      <c r="H276" t="s">
        <v>805</v>
      </c>
    </row>
    <row r="277" spans="1:8" x14ac:dyDescent="0.25">
      <c r="A277" t="s">
        <v>545</v>
      </c>
      <c r="B277" t="s">
        <v>778</v>
      </c>
      <c r="C277" t="s">
        <v>427</v>
      </c>
      <c r="D277" t="s">
        <v>441</v>
      </c>
      <c r="E277" t="s">
        <v>473</v>
      </c>
      <c r="F277" t="str">
        <f t="shared" si="10"/>
        <v>K dg DUK63 kalium 7440-09-7 mg/kg</v>
      </c>
      <c r="G277" t="str">
        <f t="shared" si="9"/>
        <v xml:space="preserve">K </v>
      </c>
      <c r="H277" t="s">
        <v>805</v>
      </c>
    </row>
    <row r="278" spans="1:8" x14ac:dyDescent="0.25">
      <c r="A278" t="s">
        <v>545</v>
      </c>
      <c r="B278" t="s">
        <v>778</v>
      </c>
      <c r="C278" t="s">
        <v>427</v>
      </c>
      <c r="D278" t="s">
        <v>441</v>
      </c>
      <c r="E278" t="s">
        <v>474</v>
      </c>
      <c r="F278" t="str">
        <f t="shared" si="10"/>
        <v>Mg dg DUK63 magnesium 7439-95-4 mg/kg</v>
      </c>
      <c r="G278" t="str">
        <f t="shared" si="9"/>
        <v xml:space="preserve">Mg </v>
      </c>
      <c r="H278" t="s">
        <v>805</v>
      </c>
    </row>
    <row r="279" spans="1:8" x14ac:dyDescent="0.25">
      <c r="A279" t="s">
        <v>545</v>
      </c>
      <c r="B279" t="s">
        <v>778</v>
      </c>
      <c r="C279" t="s">
        <v>427</v>
      </c>
      <c r="D279" t="s">
        <v>441</v>
      </c>
      <c r="E279" t="s">
        <v>475</v>
      </c>
      <c r="F279" t="str">
        <f t="shared" si="10"/>
        <v>Na dg DUK63 natrium 7440-23-5 mg/kg</v>
      </c>
      <c r="G279" t="str">
        <f t="shared" si="9"/>
        <v xml:space="preserve">Na </v>
      </c>
      <c r="H279" t="s">
        <v>805</v>
      </c>
    </row>
    <row r="280" spans="1:8" x14ac:dyDescent="0.25">
      <c r="A280" t="s">
        <v>545</v>
      </c>
      <c r="B280" t="s">
        <v>778</v>
      </c>
      <c r="C280" t="s">
        <v>427</v>
      </c>
      <c r="D280" t="s">
        <v>441</v>
      </c>
      <c r="E280" t="s">
        <v>476</v>
      </c>
      <c r="F280" t="str">
        <f t="shared" si="10"/>
        <v>Ce dg DUK63 cerium 7440-45-1 mg/kg</v>
      </c>
      <c r="G280" t="str">
        <f t="shared" si="9"/>
        <v xml:space="preserve">Ce </v>
      </c>
      <c r="H280" t="s">
        <v>805</v>
      </c>
    </row>
    <row r="281" spans="1:8" x14ac:dyDescent="0.25">
      <c r="A281" t="s">
        <v>545</v>
      </c>
      <c r="B281" t="s">
        <v>778</v>
      </c>
      <c r="C281" t="s">
        <v>427</v>
      </c>
      <c r="D281" t="s">
        <v>441</v>
      </c>
      <c r="E281" t="s">
        <v>477</v>
      </c>
      <c r="F281" t="str">
        <f t="shared" si="10"/>
        <v>Co dg DUK63 kobalt 7440-48-4 mg/kg</v>
      </c>
      <c r="G281" t="str">
        <f t="shared" si="9"/>
        <v xml:space="preserve">Co </v>
      </c>
      <c r="H281" t="s">
        <v>805</v>
      </c>
    </row>
    <row r="282" spans="1:8" x14ac:dyDescent="0.25">
      <c r="A282" t="s">
        <v>545</v>
      </c>
      <c r="B282" t="s">
        <v>778</v>
      </c>
      <c r="C282" t="s">
        <v>427</v>
      </c>
      <c r="D282" t="s">
        <v>441</v>
      </c>
      <c r="E282" t="s">
        <v>478</v>
      </c>
      <c r="F282" t="str">
        <f t="shared" si="10"/>
        <v>Nd dg DUK63 neodymium 7440-00-8 mg/kg</v>
      </c>
      <c r="G282" t="str">
        <f t="shared" si="9"/>
        <v xml:space="preserve">Nd </v>
      </c>
      <c r="H282" t="s">
        <v>805</v>
      </c>
    </row>
    <row r="283" spans="1:8" x14ac:dyDescent="0.25">
      <c r="A283" t="s">
        <v>545</v>
      </c>
      <c r="B283" t="s">
        <v>778</v>
      </c>
      <c r="C283" t="s">
        <v>427</v>
      </c>
      <c r="D283" t="s">
        <v>479</v>
      </c>
      <c r="E283" t="s">
        <v>480</v>
      </c>
      <c r="F283" t="str">
        <f t="shared" si="10"/>
        <v>BbF dg DUK63 benzo(b)fluorantheen 205-99-2 mg/kg</v>
      </c>
      <c r="G283" t="str">
        <f t="shared" si="9"/>
        <v xml:space="preserve">BbF </v>
      </c>
      <c r="H283" t="s">
        <v>805</v>
      </c>
    </row>
    <row r="284" spans="1:8" x14ac:dyDescent="0.25">
      <c r="A284" t="s">
        <v>545</v>
      </c>
      <c r="B284" t="s">
        <v>778</v>
      </c>
      <c r="C284" t="s">
        <v>427</v>
      </c>
      <c r="D284" t="s">
        <v>479</v>
      </c>
      <c r="E284" t="s">
        <v>481</v>
      </c>
      <c r="F284" t="str">
        <f t="shared" si="10"/>
        <v>BkF dg DUK63 benzo(k)fluorantheen 207-08-9 mg/kg</v>
      </c>
      <c r="G284" t="str">
        <f t="shared" si="9"/>
        <v xml:space="preserve">BkF </v>
      </c>
      <c r="H284" t="s">
        <v>805</v>
      </c>
    </row>
    <row r="285" spans="1:8" x14ac:dyDescent="0.25">
      <c r="A285" t="s">
        <v>545</v>
      </c>
      <c r="B285" t="s">
        <v>778</v>
      </c>
      <c r="C285" t="s">
        <v>427</v>
      </c>
      <c r="D285" t="s">
        <v>479</v>
      </c>
      <c r="E285" t="s">
        <v>482</v>
      </c>
      <c r="F285" t="str">
        <f t="shared" si="10"/>
        <v>Flu dg DUK63 fluorantheen 206-44-0 mg/kg</v>
      </c>
      <c r="G285" t="str">
        <f t="shared" si="9"/>
        <v xml:space="preserve">Flu </v>
      </c>
      <c r="H285" t="s">
        <v>805</v>
      </c>
    </row>
    <row r="286" spans="1:8" x14ac:dyDescent="0.25">
      <c r="A286" t="s">
        <v>545</v>
      </c>
      <c r="B286" t="s">
        <v>778</v>
      </c>
      <c r="C286" t="s">
        <v>427</v>
      </c>
      <c r="D286" t="s">
        <v>479</v>
      </c>
      <c r="E286" t="s">
        <v>483</v>
      </c>
      <c r="F286" t="str">
        <f t="shared" si="10"/>
        <v>BaP dg DUK63 benzo(a)pyreen 50-32-8 mg/kg</v>
      </c>
      <c r="G286" t="str">
        <f t="shared" si="9"/>
        <v xml:space="preserve">BaP </v>
      </c>
      <c r="H286" t="s">
        <v>805</v>
      </c>
    </row>
    <row r="287" spans="1:8" x14ac:dyDescent="0.25">
      <c r="A287" t="s">
        <v>545</v>
      </c>
      <c r="B287" t="s">
        <v>778</v>
      </c>
      <c r="C287" t="s">
        <v>427</v>
      </c>
      <c r="D287" t="s">
        <v>479</v>
      </c>
      <c r="E287" t="s">
        <v>484</v>
      </c>
      <c r="F287" t="str">
        <f t="shared" si="10"/>
        <v>BghiPe dg DUK63 benzo(g,h,i)peryleen 191-24-2 mg/kg</v>
      </c>
      <c r="G287" t="str">
        <f t="shared" si="9"/>
        <v xml:space="preserve">BghiPe </v>
      </c>
      <c r="H287" t="s">
        <v>805</v>
      </c>
    </row>
    <row r="288" spans="1:8" x14ac:dyDescent="0.25">
      <c r="A288" t="s">
        <v>545</v>
      </c>
      <c r="B288" t="s">
        <v>778</v>
      </c>
      <c r="C288" t="s">
        <v>427</v>
      </c>
      <c r="D288" t="s">
        <v>479</v>
      </c>
      <c r="E288" t="s">
        <v>485</v>
      </c>
      <c r="F288" t="str">
        <f t="shared" si="10"/>
        <v>InP dg DUK63 indeno(1,2,3-c,d)pyreen 193-39-5 mg/kg</v>
      </c>
      <c r="G288" t="str">
        <f t="shared" si="9"/>
        <v xml:space="preserve">InP </v>
      </c>
      <c r="H288" t="s">
        <v>805</v>
      </c>
    </row>
    <row r="289" spans="1:8" x14ac:dyDescent="0.25">
      <c r="A289" t="s">
        <v>545</v>
      </c>
      <c r="B289" t="s">
        <v>778</v>
      </c>
      <c r="C289" t="s">
        <v>427</v>
      </c>
      <c r="D289" t="s">
        <v>479</v>
      </c>
      <c r="E289" t="s">
        <v>486</v>
      </c>
      <c r="F289" t="str">
        <f t="shared" si="10"/>
        <v>Fen dg DUK63 fenanthreen 85-01-8 mg/kg</v>
      </c>
      <c r="G289" t="str">
        <f t="shared" si="9"/>
        <v xml:space="preserve">Fen </v>
      </c>
      <c r="H289" t="s">
        <v>805</v>
      </c>
    </row>
    <row r="290" spans="1:8" x14ac:dyDescent="0.25">
      <c r="A290" t="s">
        <v>545</v>
      </c>
      <c r="B290" t="s">
        <v>778</v>
      </c>
      <c r="C290" t="s">
        <v>427</v>
      </c>
      <c r="D290" t="s">
        <v>479</v>
      </c>
      <c r="E290" t="s">
        <v>487</v>
      </c>
      <c r="F290" t="str">
        <f t="shared" si="10"/>
        <v>Ant dg DUK63 antraceen 120-12-7 mg/kg</v>
      </c>
      <c r="G290" t="str">
        <f t="shared" si="9"/>
        <v xml:space="preserve">Ant </v>
      </c>
      <c r="H290" t="s">
        <v>805</v>
      </c>
    </row>
    <row r="291" spans="1:8" x14ac:dyDescent="0.25">
      <c r="A291" t="s">
        <v>545</v>
      </c>
      <c r="B291" t="s">
        <v>778</v>
      </c>
      <c r="C291" t="s">
        <v>427</v>
      </c>
      <c r="D291" t="s">
        <v>479</v>
      </c>
      <c r="E291" t="s">
        <v>488</v>
      </c>
      <c r="F291" t="str">
        <f t="shared" si="10"/>
        <v>BaA dg DUK63 benzo(a)antraceen 56-55-3 mg/kg</v>
      </c>
      <c r="G291" t="str">
        <f t="shared" si="9"/>
        <v xml:space="preserve">BaA </v>
      </c>
      <c r="H291" t="s">
        <v>805</v>
      </c>
    </row>
    <row r="292" spans="1:8" x14ac:dyDescent="0.25">
      <c r="A292" t="s">
        <v>545</v>
      </c>
      <c r="B292" t="s">
        <v>778</v>
      </c>
      <c r="C292" t="s">
        <v>427</v>
      </c>
      <c r="D292" t="s">
        <v>479</v>
      </c>
      <c r="E292" t="s">
        <v>489</v>
      </c>
      <c r="F292" t="str">
        <f t="shared" si="10"/>
        <v>Chr dg DUK63 chryseen 218-01-9 mg/kg</v>
      </c>
      <c r="G292" t="str">
        <f t="shared" si="9"/>
        <v xml:space="preserve">Chr </v>
      </c>
      <c r="H292" t="s">
        <v>805</v>
      </c>
    </row>
    <row r="293" spans="1:8" x14ac:dyDescent="0.25">
      <c r="A293" t="s">
        <v>545</v>
      </c>
      <c r="B293" t="s">
        <v>778</v>
      </c>
      <c r="C293" t="s">
        <v>427</v>
      </c>
      <c r="D293" t="s">
        <v>479</v>
      </c>
      <c r="E293" t="s">
        <v>490</v>
      </c>
      <c r="F293" t="str">
        <f t="shared" si="10"/>
        <v>Pyr dg DUK63 pyreen 129-00-0 mg/kg</v>
      </c>
      <c r="G293" t="str">
        <f t="shared" si="9"/>
        <v xml:space="preserve">Pyr </v>
      </c>
      <c r="H293" t="s">
        <v>805</v>
      </c>
    </row>
    <row r="294" spans="1:8" x14ac:dyDescent="0.25">
      <c r="A294" t="s">
        <v>545</v>
      </c>
      <c r="B294" t="s">
        <v>778</v>
      </c>
      <c r="C294" t="s">
        <v>427</v>
      </c>
      <c r="D294" t="s">
        <v>479</v>
      </c>
      <c r="E294" t="s">
        <v>491</v>
      </c>
      <c r="F294" t="str">
        <f t="shared" si="10"/>
        <v>DbahAnt dg DUK63 dibenzo(a,h)antraceen 53-70-3 mg/kg</v>
      </c>
      <c r="G294" t="str">
        <f t="shared" si="9"/>
        <v xml:space="preserve">DbahAnt </v>
      </c>
      <c r="H294" t="s">
        <v>805</v>
      </c>
    </row>
    <row r="295" spans="1:8" x14ac:dyDescent="0.25">
      <c r="A295" t="s">
        <v>545</v>
      </c>
      <c r="B295" t="s">
        <v>778</v>
      </c>
      <c r="C295" t="s">
        <v>427</v>
      </c>
      <c r="D295" t="s">
        <v>492</v>
      </c>
      <c r="E295" t="s">
        <v>493</v>
      </c>
      <c r="F295" t="str">
        <f t="shared" si="10"/>
        <v>PCB28 dg DUK63 2,4,4’-trichloorbifenyl 7012-37-5 ug/kg</v>
      </c>
      <c r="G295" t="str">
        <f t="shared" si="9"/>
        <v xml:space="preserve">PCB28 </v>
      </c>
      <c r="H295" t="s">
        <v>805</v>
      </c>
    </row>
    <row r="296" spans="1:8" x14ac:dyDescent="0.25">
      <c r="A296" t="s">
        <v>545</v>
      </c>
      <c r="B296" t="s">
        <v>778</v>
      </c>
      <c r="C296" t="s">
        <v>427</v>
      </c>
      <c r="D296" t="s">
        <v>492</v>
      </c>
      <c r="E296" t="s">
        <v>494</v>
      </c>
      <c r="F296" t="str">
        <f t="shared" si="10"/>
        <v>PCB52 dg DUK63 2,2’,5,5’-tetrachloorbifenyl 35693-99-3 ug/kg</v>
      </c>
      <c r="G296" t="str">
        <f t="shared" si="9"/>
        <v xml:space="preserve">PCB52 </v>
      </c>
      <c r="H296" t="s">
        <v>805</v>
      </c>
    </row>
    <row r="297" spans="1:8" x14ac:dyDescent="0.25">
      <c r="A297" t="s">
        <v>545</v>
      </c>
      <c r="B297" t="s">
        <v>778</v>
      </c>
      <c r="C297" t="s">
        <v>427</v>
      </c>
      <c r="D297" t="s">
        <v>492</v>
      </c>
      <c r="E297" t="s">
        <v>495</v>
      </c>
      <c r="F297" t="str">
        <f t="shared" si="10"/>
        <v>PCB101 dg DUK63 2,2’,4,5,5’-pentachloorbifenyl 37680-73-2 ug/kg</v>
      </c>
      <c r="G297" t="str">
        <f t="shared" si="9"/>
        <v xml:space="preserve">PCB101 </v>
      </c>
      <c r="H297" t="s">
        <v>805</v>
      </c>
    </row>
    <row r="298" spans="1:8" x14ac:dyDescent="0.25">
      <c r="A298" t="s">
        <v>545</v>
      </c>
      <c r="B298" t="s">
        <v>778</v>
      </c>
      <c r="C298" t="s">
        <v>427</v>
      </c>
      <c r="D298" t="s">
        <v>492</v>
      </c>
      <c r="E298" t="s">
        <v>496</v>
      </c>
      <c r="F298" t="str">
        <f t="shared" si="10"/>
        <v>PCB118 dg DUK63 2,3’,4,4’,5-pentachloorbifenyl 31508-00-6 ug/kg</v>
      </c>
      <c r="G298" t="str">
        <f t="shared" si="9"/>
        <v xml:space="preserve">PCB118 </v>
      </c>
      <c r="H298" t="s">
        <v>805</v>
      </c>
    </row>
    <row r="299" spans="1:8" x14ac:dyDescent="0.25">
      <c r="A299" t="s">
        <v>545</v>
      </c>
      <c r="B299" t="s">
        <v>778</v>
      </c>
      <c r="C299" t="s">
        <v>427</v>
      </c>
      <c r="D299" t="s">
        <v>492</v>
      </c>
      <c r="E299" t="s">
        <v>497</v>
      </c>
      <c r="F299" t="str">
        <f t="shared" si="10"/>
        <v>PCB138 dg DUK63 2,2’,3,4,4’,5’-hexachloorbifenyl 35065-28-2 ug/kg</v>
      </c>
      <c r="G299" t="str">
        <f t="shared" si="9"/>
        <v xml:space="preserve">PCB138 </v>
      </c>
      <c r="H299" t="s">
        <v>805</v>
      </c>
    </row>
    <row r="300" spans="1:8" x14ac:dyDescent="0.25">
      <c r="A300" t="s">
        <v>545</v>
      </c>
      <c r="B300" t="s">
        <v>778</v>
      </c>
      <c r="C300" t="s">
        <v>427</v>
      </c>
      <c r="D300" t="s">
        <v>492</v>
      </c>
      <c r="E300" t="s">
        <v>498</v>
      </c>
      <c r="F300" t="str">
        <f t="shared" si="10"/>
        <v>PCB153 dg DUK63 2,2’,4,4’,5,5’-hexachloorbifenyl 35065-27-1 ug/kg</v>
      </c>
      <c r="G300" t="str">
        <f t="shared" si="9"/>
        <v xml:space="preserve">PCB153 </v>
      </c>
      <c r="H300" t="s">
        <v>805</v>
      </c>
    </row>
    <row r="301" spans="1:8" x14ac:dyDescent="0.25">
      <c r="A301" t="s">
        <v>545</v>
      </c>
      <c r="B301" t="s">
        <v>778</v>
      </c>
      <c r="C301" t="s">
        <v>427</v>
      </c>
      <c r="D301" t="s">
        <v>492</v>
      </c>
      <c r="E301" t="s">
        <v>499</v>
      </c>
      <c r="F301" t="str">
        <f t="shared" si="10"/>
        <v>PCB180 dg DUK63 2,2’,3,4,4’,5,5’-heptachloorbifenyl 35065-29-3 ug/kg</v>
      </c>
      <c r="G301" t="str">
        <f t="shared" si="9"/>
        <v xml:space="preserve">PCB180 </v>
      </c>
      <c r="H301" t="s">
        <v>805</v>
      </c>
    </row>
    <row r="302" spans="1:8" x14ac:dyDescent="0.25">
      <c r="A302" t="s">
        <v>545</v>
      </c>
      <c r="B302" t="s">
        <v>778</v>
      </c>
      <c r="C302" t="s">
        <v>427</v>
      </c>
      <c r="D302" t="s">
        <v>492</v>
      </c>
      <c r="E302" t="s">
        <v>500</v>
      </c>
      <c r="F302" t="str">
        <f t="shared" si="10"/>
        <v>HCB dg DUK63 hexachloorbenzeen 118-74-1 ug/kg</v>
      </c>
      <c r="G302" t="str">
        <f t="shared" si="9"/>
        <v xml:space="preserve">HCB </v>
      </c>
      <c r="H302" t="s">
        <v>805</v>
      </c>
    </row>
    <row r="303" spans="1:8" x14ac:dyDescent="0.25">
      <c r="A303" t="s">
        <v>545</v>
      </c>
      <c r="B303" t="s">
        <v>778</v>
      </c>
      <c r="C303" t="s">
        <v>427</v>
      </c>
      <c r="D303" t="s">
        <v>492</v>
      </c>
      <c r="E303" t="s">
        <v>501</v>
      </c>
      <c r="F303" t="str">
        <f t="shared" si="10"/>
        <v>HxClbtDen dg DUK63 hexachloorbutadieen 87-68-3 ug/kg</v>
      </c>
      <c r="G303" t="str">
        <f t="shared" si="9"/>
        <v xml:space="preserve">HxClbtDen </v>
      </c>
      <c r="H303" t="s">
        <v>805</v>
      </c>
    </row>
    <row r="304" spans="1:8" x14ac:dyDescent="0.25">
      <c r="A304" t="s">
        <v>545</v>
      </c>
      <c r="B304" t="s">
        <v>778</v>
      </c>
      <c r="C304" t="s">
        <v>427</v>
      </c>
      <c r="D304" t="s">
        <v>502</v>
      </c>
      <c r="E304" t="s">
        <v>503</v>
      </c>
      <c r="F304" t="str">
        <f t="shared" si="10"/>
        <v>PBDE28 dg DUK63 2,4,4’-tribroomdifenylether 41318-75-6 ug/kg</v>
      </c>
      <c r="G304" t="str">
        <f t="shared" si="9"/>
        <v xml:space="preserve">PBDE28 </v>
      </c>
      <c r="H304" t="s">
        <v>805</v>
      </c>
    </row>
    <row r="305" spans="1:8" x14ac:dyDescent="0.25">
      <c r="A305" t="s">
        <v>545</v>
      </c>
      <c r="B305" t="s">
        <v>778</v>
      </c>
      <c r="C305" t="s">
        <v>427</v>
      </c>
      <c r="D305" t="s">
        <v>502</v>
      </c>
      <c r="E305" t="s">
        <v>504</v>
      </c>
      <c r="F305" t="str">
        <f t="shared" si="10"/>
        <v>PBDE47 dg DUK63 2,2’,4,4’-tetrabroomdifenylether 5436-43-1 ug/kg</v>
      </c>
      <c r="G305" t="str">
        <f t="shared" si="9"/>
        <v xml:space="preserve">PBDE47 </v>
      </c>
      <c r="H305" t="s">
        <v>805</v>
      </c>
    </row>
    <row r="306" spans="1:8" x14ac:dyDescent="0.25">
      <c r="A306" t="s">
        <v>545</v>
      </c>
      <c r="B306" t="s">
        <v>778</v>
      </c>
      <c r="C306" t="s">
        <v>427</v>
      </c>
      <c r="D306" t="s">
        <v>502</v>
      </c>
      <c r="E306" t="s">
        <v>505</v>
      </c>
      <c r="F306" t="str">
        <f t="shared" si="10"/>
        <v>PBDE66 dg DUK63 2,3’,4,4’-tetrabroomdifenylether 189084-61-5 ug/kg</v>
      </c>
      <c r="G306" t="str">
        <f t="shared" si="9"/>
        <v xml:space="preserve">PBDE66 </v>
      </c>
      <c r="H306" t="s">
        <v>805</v>
      </c>
    </row>
    <row r="307" spans="1:8" x14ac:dyDescent="0.25">
      <c r="A307" t="s">
        <v>545</v>
      </c>
      <c r="B307" t="s">
        <v>778</v>
      </c>
      <c r="C307" t="s">
        <v>427</v>
      </c>
      <c r="D307" t="s">
        <v>502</v>
      </c>
      <c r="E307" t="s">
        <v>506</v>
      </c>
      <c r="F307" t="str">
        <f t="shared" si="10"/>
        <v>PBDE85 dg DUK63 2,2’,3,4,4’-pentabroomdifenylether 182346-21-0 ug/kg</v>
      </c>
      <c r="G307" t="str">
        <f t="shared" si="9"/>
        <v xml:space="preserve">PBDE85 </v>
      </c>
      <c r="H307" t="s">
        <v>805</v>
      </c>
    </row>
    <row r="308" spans="1:8" x14ac:dyDescent="0.25">
      <c r="A308" t="s">
        <v>545</v>
      </c>
      <c r="B308" t="s">
        <v>778</v>
      </c>
      <c r="C308" t="s">
        <v>427</v>
      </c>
      <c r="D308" t="s">
        <v>502</v>
      </c>
      <c r="E308" t="s">
        <v>507</v>
      </c>
      <c r="F308" t="str">
        <f t="shared" si="10"/>
        <v>PBDE99 dg DUK63 2,2’,4,4’,5-pentabroomdifenylether 60348-60-9 ug/kg</v>
      </c>
      <c r="G308" t="str">
        <f t="shared" si="9"/>
        <v xml:space="preserve">PBDE99 </v>
      </c>
      <c r="H308" t="s">
        <v>805</v>
      </c>
    </row>
    <row r="309" spans="1:8" x14ac:dyDescent="0.25">
      <c r="A309" t="s">
        <v>545</v>
      </c>
      <c r="B309" t="s">
        <v>778</v>
      </c>
      <c r="C309" t="s">
        <v>427</v>
      </c>
      <c r="D309" t="s">
        <v>502</v>
      </c>
      <c r="E309" t="s">
        <v>508</v>
      </c>
      <c r="F309" t="str">
        <f t="shared" si="10"/>
        <v>PBDE100 dg DUK63 2,2’,4,4’,6-pentabroomdifenylether 189084-64-8 ug/kg</v>
      </c>
      <c r="G309" t="str">
        <f t="shared" si="9"/>
        <v xml:space="preserve">PBDE100 </v>
      </c>
      <c r="H309" t="s">
        <v>805</v>
      </c>
    </row>
    <row r="310" spans="1:8" x14ac:dyDescent="0.25">
      <c r="A310" t="s">
        <v>545</v>
      </c>
      <c r="B310" t="s">
        <v>778</v>
      </c>
      <c r="C310" t="s">
        <v>427</v>
      </c>
      <c r="D310" t="s">
        <v>502</v>
      </c>
      <c r="E310" t="s">
        <v>509</v>
      </c>
      <c r="F310" t="str">
        <f t="shared" si="10"/>
        <v>PBDE138 dg DUK63 2,2’,3,4,4’,5’-hexabroomdifenylether 182677-30-1 ug/kg</v>
      </c>
      <c r="G310" t="str">
        <f t="shared" si="9"/>
        <v xml:space="preserve">PBDE138 </v>
      </c>
      <c r="H310" t="s">
        <v>805</v>
      </c>
    </row>
    <row r="311" spans="1:8" x14ac:dyDescent="0.25">
      <c r="A311" t="s">
        <v>545</v>
      </c>
      <c r="B311" t="s">
        <v>778</v>
      </c>
      <c r="C311" t="s">
        <v>427</v>
      </c>
      <c r="D311" t="s">
        <v>502</v>
      </c>
      <c r="E311" t="s">
        <v>510</v>
      </c>
      <c r="F311" t="str">
        <f t="shared" si="10"/>
        <v>PBDE153 dg DUK63 2,2’,4,4’,5,5’-hexabroomdifenylether 68631-49-2 ug/kg</v>
      </c>
      <c r="G311" t="str">
        <f t="shared" si="9"/>
        <v xml:space="preserve">PBDE153 </v>
      </c>
      <c r="H311" t="s">
        <v>805</v>
      </c>
    </row>
    <row r="312" spans="1:8" x14ac:dyDescent="0.25">
      <c r="A312" t="s">
        <v>545</v>
      </c>
      <c r="B312" t="s">
        <v>778</v>
      </c>
      <c r="C312" t="s">
        <v>427</v>
      </c>
      <c r="D312" t="s">
        <v>502</v>
      </c>
      <c r="E312" t="s">
        <v>511</v>
      </c>
      <c r="F312" t="str">
        <f t="shared" si="10"/>
        <v>PBDE154 dg DUK63 2,2’,4,4’,5,6’-hexabroomdifenylether 207122-15-4 ug/kg</v>
      </c>
      <c r="G312" t="str">
        <f t="shared" si="9"/>
        <v xml:space="preserve">PBDE154 </v>
      </c>
      <c r="H312" t="s">
        <v>805</v>
      </c>
    </row>
    <row r="313" spans="1:8" x14ac:dyDescent="0.25">
      <c r="A313" t="s">
        <v>545</v>
      </c>
      <c r="B313" t="s">
        <v>778</v>
      </c>
      <c r="C313" t="s">
        <v>427</v>
      </c>
      <c r="D313" t="s">
        <v>502</v>
      </c>
      <c r="E313" t="s">
        <v>512</v>
      </c>
      <c r="F313" t="str">
        <f t="shared" si="10"/>
        <v>PBDE183 dg DUK63 2,2’,3,4,4’,5’,6-heptabroomdifenylether 207122-16-5 ug/kg</v>
      </c>
      <c r="G313" t="str">
        <f t="shared" ref="G313:G376" si="11" xml:space="preserve"> LEFT(TRIM(E313),FIND(" ",TRIM(E313)))</f>
        <v xml:space="preserve">PBDE183 </v>
      </c>
      <c r="H313" t="s">
        <v>805</v>
      </c>
    </row>
    <row r="314" spans="1:8" x14ac:dyDescent="0.25">
      <c r="A314" t="s">
        <v>545</v>
      </c>
      <c r="B314" t="s">
        <v>778</v>
      </c>
      <c r="C314" t="s">
        <v>427</v>
      </c>
      <c r="D314" t="s">
        <v>502</v>
      </c>
      <c r="E314" t="s">
        <v>513</v>
      </c>
      <c r="F314" t="str">
        <f t="shared" ref="F314:F377" si="12">IF(ISNUMBER(FIND(" X", E314)), TRIM(LEFT(TRIM(E314),FIND(" X", TRIM(E314))-1)), TRIM(E314))</f>
        <v>PBDE209 dg DUK63 2,2’,3,3’,4,4’,5,5’,6,6’-decabroomdiphenylether 1163-19-5 ug/kg</v>
      </c>
      <c r="G314" t="str">
        <f t="shared" si="11"/>
        <v xml:space="preserve">PBDE209 </v>
      </c>
      <c r="H314" t="s">
        <v>805</v>
      </c>
    </row>
    <row r="315" spans="1:8" x14ac:dyDescent="0.25">
      <c r="A315" t="s">
        <v>545</v>
      </c>
      <c r="B315" t="s">
        <v>778</v>
      </c>
      <c r="C315" t="s">
        <v>427</v>
      </c>
      <c r="D315" t="s">
        <v>514</v>
      </c>
      <c r="E315" t="s">
        <v>515</v>
      </c>
      <c r="F315" t="str">
        <f t="shared" si="12"/>
        <v>DC4ySn dg DUK63 dibutyltin (kation) 1002-53-5 ug/kg</v>
      </c>
      <c r="G315" t="str">
        <f t="shared" si="11"/>
        <v xml:space="preserve">DC4ySn </v>
      </c>
      <c r="H315" t="s">
        <v>805</v>
      </c>
    </row>
    <row r="316" spans="1:8" x14ac:dyDescent="0.25">
      <c r="A316" t="s">
        <v>545</v>
      </c>
      <c r="B316" t="s">
        <v>778</v>
      </c>
      <c r="C316" t="s">
        <v>427</v>
      </c>
      <c r="D316" t="s">
        <v>514</v>
      </c>
      <c r="E316" t="s">
        <v>516</v>
      </c>
      <c r="F316" t="str">
        <f t="shared" si="12"/>
        <v>TC4ySn dg DUK63 tributyltin (kation) 36643-28-4 ug/kg</v>
      </c>
      <c r="G316" t="str">
        <f t="shared" si="11"/>
        <v xml:space="preserve">TC4ySn </v>
      </c>
      <c r="H316" t="s">
        <v>805</v>
      </c>
    </row>
    <row r="317" spans="1:8" x14ac:dyDescent="0.25">
      <c r="A317" t="s">
        <v>545</v>
      </c>
      <c r="B317" t="s">
        <v>778</v>
      </c>
      <c r="C317" t="s">
        <v>427</v>
      </c>
      <c r="D317" t="s">
        <v>514</v>
      </c>
      <c r="E317" t="s">
        <v>517</v>
      </c>
      <c r="F317" t="str">
        <f t="shared" si="12"/>
        <v>TfySn dg DUK63 trifenyltin (kation) 668-34-8 ug/kg</v>
      </c>
      <c r="G317" t="str">
        <f t="shared" si="11"/>
        <v xml:space="preserve">TfySn </v>
      </c>
      <c r="H317" t="s">
        <v>805</v>
      </c>
    </row>
    <row r="318" spans="1:8" x14ac:dyDescent="0.25">
      <c r="A318" t="s">
        <v>545</v>
      </c>
      <c r="B318" t="s">
        <v>778</v>
      </c>
      <c r="C318" t="s">
        <v>427</v>
      </c>
      <c r="D318" t="s">
        <v>514</v>
      </c>
      <c r="E318" t="s">
        <v>518</v>
      </c>
      <c r="F318" t="str">
        <f t="shared" si="12"/>
        <v>DfySn dg DUK63 difenyltin (kation) 1011-95-6 ug/kg</v>
      </c>
      <c r="G318" t="str">
        <f t="shared" si="11"/>
        <v xml:space="preserve">DfySn </v>
      </c>
      <c r="H318" t="s">
        <v>805</v>
      </c>
    </row>
    <row r="319" spans="1:8" x14ac:dyDescent="0.25">
      <c r="A319" t="s">
        <v>545</v>
      </c>
      <c r="B319" t="s">
        <v>778</v>
      </c>
      <c r="C319" t="s">
        <v>427</v>
      </c>
      <c r="D319" t="s">
        <v>519</v>
      </c>
      <c r="E319" t="s">
        <v>520</v>
      </c>
      <c r="F319" t="str">
        <f t="shared" si="12"/>
        <v>ALFA dg DUK63 Alfa activiteit NVT Bq/kg</v>
      </c>
      <c r="G319" t="str">
        <f t="shared" si="11"/>
        <v xml:space="preserve">ALFA </v>
      </c>
      <c r="H319" t="s">
        <v>805</v>
      </c>
    </row>
    <row r="320" spans="1:8" x14ac:dyDescent="0.25">
      <c r="A320" t="s">
        <v>545</v>
      </c>
      <c r="B320" t="s">
        <v>778</v>
      </c>
      <c r="C320" t="s">
        <v>427</v>
      </c>
      <c r="D320" t="s">
        <v>519</v>
      </c>
      <c r="E320" t="s">
        <v>521</v>
      </c>
      <c r="F320" t="str">
        <f t="shared" si="12"/>
        <v>BETA dg DUK63 Beta activiteit NVT Bq/kg</v>
      </c>
      <c r="G320" t="str">
        <f t="shared" si="11"/>
        <v xml:space="preserve">BETA </v>
      </c>
      <c r="H320" t="s">
        <v>805</v>
      </c>
    </row>
    <row r="321" spans="1:8" x14ac:dyDescent="0.25">
      <c r="A321" t="s">
        <v>545</v>
      </c>
      <c r="B321" t="s">
        <v>778</v>
      </c>
      <c r="C321" t="s">
        <v>427</v>
      </c>
      <c r="D321" t="s">
        <v>519</v>
      </c>
      <c r="E321" t="s">
        <v>522</v>
      </c>
      <c r="F321" t="str">
        <f t="shared" si="12"/>
        <v>K40 dg DUK63 kalium 40 13966-00-2 Bq/kg</v>
      </c>
      <c r="G321" t="str">
        <f t="shared" si="11"/>
        <v xml:space="preserve">K40 </v>
      </c>
      <c r="H321" t="s">
        <v>805</v>
      </c>
    </row>
    <row r="322" spans="1:8" x14ac:dyDescent="0.25">
      <c r="A322" t="s">
        <v>545</v>
      </c>
      <c r="B322" t="s">
        <v>778</v>
      </c>
      <c r="C322" t="s">
        <v>427</v>
      </c>
      <c r="D322" t="s">
        <v>519</v>
      </c>
      <c r="E322" t="s">
        <v>523</v>
      </c>
      <c r="F322" t="str">
        <f t="shared" si="12"/>
        <v>Ag110m dg DUK63 zilver 110 (metastabiel) 378784-24-8 Bq/kg</v>
      </c>
      <c r="G322" t="str">
        <f t="shared" si="11"/>
        <v xml:space="preserve">Ag110m </v>
      </c>
      <c r="H322" t="s">
        <v>805</v>
      </c>
    </row>
    <row r="323" spans="1:8" x14ac:dyDescent="0.25">
      <c r="A323" t="s">
        <v>545</v>
      </c>
      <c r="B323" t="s">
        <v>778</v>
      </c>
      <c r="C323" t="s">
        <v>427</v>
      </c>
      <c r="D323" t="s">
        <v>519</v>
      </c>
      <c r="E323" t="s">
        <v>524</v>
      </c>
      <c r="F323" t="str">
        <f t="shared" si="12"/>
        <v>Am241 dg DUK63 americium 241 86954-36-1 Bq/kg</v>
      </c>
      <c r="G323" t="str">
        <f t="shared" si="11"/>
        <v xml:space="preserve">Am241 </v>
      </c>
      <c r="H323" t="s">
        <v>805</v>
      </c>
    </row>
    <row r="324" spans="1:8" x14ac:dyDescent="0.25">
      <c r="A324" t="s">
        <v>545</v>
      </c>
      <c r="B324" t="s">
        <v>778</v>
      </c>
      <c r="C324" t="s">
        <v>427</v>
      </c>
      <c r="D324" t="s">
        <v>519</v>
      </c>
      <c r="E324" t="s">
        <v>525</v>
      </c>
      <c r="F324" t="str">
        <f t="shared" si="12"/>
        <v>Be7 dg DUK63 beryllium 7 13966-02-4 Bq/kg</v>
      </c>
      <c r="G324" t="str">
        <f t="shared" si="11"/>
        <v xml:space="preserve">Be7 </v>
      </c>
      <c r="H324" t="s">
        <v>805</v>
      </c>
    </row>
    <row r="325" spans="1:8" x14ac:dyDescent="0.25">
      <c r="A325" t="s">
        <v>545</v>
      </c>
      <c r="B325" t="s">
        <v>778</v>
      </c>
      <c r="C325" t="s">
        <v>427</v>
      </c>
      <c r="D325" t="s">
        <v>519</v>
      </c>
      <c r="E325" t="s">
        <v>526</v>
      </c>
      <c r="F325" t="str">
        <f t="shared" si="12"/>
        <v>Bi214 dg DUK63 bismuth 214 14733-03-0 Bq/kg</v>
      </c>
      <c r="G325" t="str">
        <f t="shared" si="11"/>
        <v xml:space="preserve">Bi214 </v>
      </c>
      <c r="H325" t="s">
        <v>805</v>
      </c>
    </row>
    <row r="326" spans="1:8" x14ac:dyDescent="0.25">
      <c r="A326" t="s">
        <v>545</v>
      </c>
      <c r="B326" t="s">
        <v>778</v>
      </c>
      <c r="C326" t="s">
        <v>427</v>
      </c>
      <c r="D326" t="s">
        <v>519</v>
      </c>
      <c r="E326" t="s">
        <v>527</v>
      </c>
      <c r="F326" t="str">
        <f t="shared" si="12"/>
        <v>Co58 dg DUK63 kobalt 58 13981-38-9 Bq/kg</v>
      </c>
      <c r="G326" t="str">
        <f t="shared" si="11"/>
        <v xml:space="preserve">Co58 </v>
      </c>
      <c r="H326" t="s">
        <v>805</v>
      </c>
    </row>
    <row r="327" spans="1:8" x14ac:dyDescent="0.25">
      <c r="A327" t="s">
        <v>545</v>
      </c>
      <c r="B327" t="s">
        <v>778</v>
      </c>
      <c r="C327" t="s">
        <v>427</v>
      </c>
      <c r="D327" t="s">
        <v>519</v>
      </c>
      <c r="E327" t="s">
        <v>528</v>
      </c>
      <c r="F327" t="str">
        <f t="shared" si="12"/>
        <v>Co60 dg DUK63 kobalt 60 10198-40-0 Bq/kg</v>
      </c>
      <c r="G327" t="str">
        <f t="shared" si="11"/>
        <v xml:space="preserve">Co60 </v>
      </c>
      <c r="H327" t="s">
        <v>805</v>
      </c>
    </row>
    <row r="328" spans="1:8" x14ac:dyDescent="0.25">
      <c r="A328" t="s">
        <v>545</v>
      </c>
      <c r="B328" t="s">
        <v>778</v>
      </c>
      <c r="C328" t="s">
        <v>427</v>
      </c>
      <c r="D328" t="s">
        <v>519</v>
      </c>
      <c r="E328" t="s">
        <v>529</v>
      </c>
      <c r="F328" t="str">
        <f t="shared" si="12"/>
        <v>Cs134 dg DUK63 cesium 134 13967-70-9 Bq/kg</v>
      </c>
      <c r="G328" t="str">
        <f t="shared" si="11"/>
        <v xml:space="preserve">Cs134 </v>
      </c>
      <c r="H328" t="s">
        <v>805</v>
      </c>
    </row>
    <row r="329" spans="1:8" x14ac:dyDescent="0.25">
      <c r="A329" t="s">
        <v>545</v>
      </c>
      <c r="B329" t="s">
        <v>778</v>
      </c>
      <c r="C329" t="s">
        <v>427</v>
      </c>
      <c r="D329" t="s">
        <v>519</v>
      </c>
      <c r="E329" t="s">
        <v>530</v>
      </c>
      <c r="F329" t="str">
        <f t="shared" si="12"/>
        <v>Cs137 dg DUK63 cesium 137 10045-97-3 Bq/kg</v>
      </c>
      <c r="G329" t="str">
        <f t="shared" si="11"/>
        <v xml:space="preserve">Cs137 </v>
      </c>
      <c r="H329" t="s">
        <v>805</v>
      </c>
    </row>
    <row r="330" spans="1:8" x14ac:dyDescent="0.25">
      <c r="A330" t="s">
        <v>545</v>
      </c>
      <c r="B330" t="s">
        <v>778</v>
      </c>
      <c r="C330" t="s">
        <v>427</v>
      </c>
      <c r="D330" t="s">
        <v>519</v>
      </c>
      <c r="E330" t="s">
        <v>531</v>
      </c>
      <c r="F330" t="str">
        <f t="shared" si="12"/>
        <v>I131 dg DUK63 jood 131 24267-56-9 Bq/kg</v>
      </c>
      <c r="G330" t="str">
        <f t="shared" si="11"/>
        <v xml:space="preserve">I131 </v>
      </c>
      <c r="H330" t="s">
        <v>805</v>
      </c>
    </row>
    <row r="331" spans="1:8" x14ac:dyDescent="0.25">
      <c r="A331" t="s">
        <v>545</v>
      </c>
      <c r="B331" t="s">
        <v>778</v>
      </c>
      <c r="C331" t="s">
        <v>427</v>
      </c>
      <c r="D331" t="s">
        <v>519</v>
      </c>
      <c r="E331" t="s">
        <v>532</v>
      </c>
      <c r="F331" t="str">
        <f t="shared" si="12"/>
        <v>In111 dg DUK63 indium 111 15750-15-9 Bq/kg</v>
      </c>
      <c r="G331" t="str">
        <f t="shared" si="11"/>
        <v xml:space="preserve">In111 </v>
      </c>
      <c r="H331" t="s">
        <v>805</v>
      </c>
    </row>
    <row r="332" spans="1:8" x14ac:dyDescent="0.25">
      <c r="A332" t="s">
        <v>545</v>
      </c>
      <c r="B332" t="s">
        <v>778</v>
      </c>
      <c r="C332" t="s">
        <v>427</v>
      </c>
      <c r="D332" t="s">
        <v>519</v>
      </c>
      <c r="E332" t="s">
        <v>533</v>
      </c>
      <c r="F332" t="str">
        <f t="shared" si="12"/>
        <v>Lu177 dg DUK63 Lutetium 177 14265-75-9 Bq/kg</v>
      </c>
      <c r="G332" t="str">
        <f t="shared" si="11"/>
        <v xml:space="preserve">Lu177 </v>
      </c>
      <c r="H332" t="s">
        <v>805</v>
      </c>
    </row>
    <row r="333" spans="1:8" x14ac:dyDescent="0.25">
      <c r="A333" t="s">
        <v>545</v>
      </c>
      <c r="B333" t="s">
        <v>778</v>
      </c>
      <c r="C333" t="s">
        <v>427</v>
      </c>
      <c r="D333" t="s">
        <v>519</v>
      </c>
      <c r="E333" t="s">
        <v>534</v>
      </c>
      <c r="F333" t="str">
        <f t="shared" si="12"/>
        <v>Mn54 dg DUK63 mangaan 54 13966-31-9 Bq/kg</v>
      </c>
      <c r="G333" t="str">
        <f t="shared" si="11"/>
        <v xml:space="preserve">Mn54 </v>
      </c>
      <c r="H333" t="s">
        <v>805</v>
      </c>
    </row>
    <row r="334" spans="1:8" x14ac:dyDescent="0.25">
      <c r="A334" t="s">
        <v>545</v>
      </c>
      <c r="B334" t="s">
        <v>778</v>
      </c>
      <c r="C334" t="s">
        <v>427</v>
      </c>
      <c r="D334" t="s">
        <v>519</v>
      </c>
      <c r="E334" t="s">
        <v>535</v>
      </c>
      <c r="F334" t="str">
        <f t="shared" si="12"/>
        <v>Ru103 dg DUK63 ruthenium 103 13968-53-1 Bq/kg</v>
      </c>
      <c r="G334" t="str">
        <f t="shared" si="11"/>
        <v xml:space="preserve">Ru103 </v>
      </c>
      <c r="H334" t="s">
        <v>805</v>
      </c>
    </row>
    <row r="335" spans="1:8" x14ac:dyDescent="0.25">
      <c r="A335" t="s">
        <v>545</v>
      </c>
      <c r="B335" t="s">
        <v>778</v>
      </c>
      <c r="C335" t="s">
        <v>427</v>
      </c>
      <c r="D335" t="s">
        <v>519</v>
      </c>
      <c r="E335" t="s">
        <v>536</v>
      </c>
      <c r="F335" t="str">
        <f t="shared" si="12"/>
        <v>Ru106 dg DUK63 ruthenium 106 13967-48-1 Bq/kg</v>
      </c>
      <c r="G335" t="str">
        <f t="shared" si="11"/>
        <v xml:space="preserve">Ru106 </v>
      </c>
      <c r="H335" t="s">
        <v>805</v>
      </c>
    </row>
    <row r="336" spans="1:8" x14ac:dyDescent="0.25">
      <c r="A336" t="s">
        <v>545</v>
      </c>
      <c r="B336" t="s">
        <v>778</v>
      </c>
      <c r="C336" t="s">
        <v>427</v>
      </c>
      <c r="D336" t="s">
        <v>519</v>
      </c>
      <c r="E336" t="s">
        <v>537</v>
      </c>
      <c r="F336" t="str">
        <f t="shared" si="12"/>
        <v>Tl201 dg DUK63 thallium 201 15064-65-0 Bq/kg</v>
      </c>
      <c r="G336" t="str">
        <f t="shared" si="11"/>
        <v xml:space="preserve">Tl201 </v>
      </c>
      <c r="H336" t="s">
        <v>805</v>
      </c>
    </row>
    <row r="337" spans="1:8" x14ac:dyDescent="0.25">
      <c r="A337" t="s">
        <v>545</v>
      </c>
      <c r="B337" t="s">
        <v>778</v>
      </c>
      <c r="C337" t="s">
        <v>427</v>
      </c>
      <c r="D337" t="s">
        <v>519</v>
      </c>
      <c r="E337" t="s">
        <v>538</v>
      </c>
      <c r="F337" t="str">
        <f t="shared" si="12"/>
        <v>Tl208 dg DUK63 thallium 208 14913-50-9 Bq/kg</v>
      </c>
      <c r="G337" t="str">
        <f t="shared" si="11"/>
        <v xml:space="preserve">Tl208 </v>
      </c>
      <c r="H337" t="s">
        <v>805</v>
      </c>
    </row>
    <row r="338" spans="1:8" x14ac:dyDescent="0.25">
      <c r="A338" t="s">
        <v>545</v>
      </c>
      <c r="B338" t="s">
        <v>778</v>
      </c>
      <c r="C338" t="s">
        <v>427</v>
      </c>
      <c r="D338" t="s">
        <v>519</v>
      </c>
      <c r="E338" t="s">
        <v>539</v>
      </c>
      <c r="F338" t="str">
        <f t="shared" si="12"/>
        <v>Zn65 dg DUK63 zink 65 13982-39-3 Bq/kg</v>
      </c>
      <c r="G338" t="str">
        <f t="shared" si="11"/>
        <v xml:space="preserve">Zn65 </v>
      </c>
      <c r="H338" t="s">
        <v>805</v>
      </c>
    </row>
    <row r="339" spans="1:8" x14ac:dyDescent="0.25">
      <c r="A339" t="s">
        <v>545</v>
      </c>
      <c r="B339" t="s">
        <v>778</v>
      </c>
      <c r="C339" t="s">
        <v>427</v>
      </c>
      <c r="D339" t="s">
        <v>519</v>
      </c>
      <c r="E339" t="s">
        <v>540</v>
      </c>
      <c r="F339" t="str">
        <f t="shared" si="12"/>
        <v>Pb210 dg DUK63 lood 210 14255-04-0 Bq/kg</v>
      </c>
      <c r="G339" t="str">
        <f t="shared" si="11"/>
        <v xml:space="preserve">Pb210 </v>
      </c>
      <c r="H339" t="s">
        <v>805</v>
      </c>
    </row>
    <row r="340" spans="1:8" x14ac:dyDescent="0.25">
      <c r="A340" t="s">
        <v>655</v>
      </c>
      <c r="B340" t="s">
        <v>779</v>
      </c>
      <c r="D340" t="s">
        <v>1</v>
      </c>
      <c r="E340" t="s">
        <v>2</v>
      </c>
      <c r="F340" t="str">
        <f t="shared" si="12"/>
        <v>KLEUR (vz) Kleur NVT DIMSLS</v>
      </c>
      <c r="G340" t="str">
        <f t="shared" si="11"/>
        <v xml:space="preserve">KLEUR </v>
      </c>
      <c r="H340" t="s">
        <v>804</v>
      </c>
    </row>
    <row r="341" spans="1:8" x14ac:dyDescent="0.25">
      <c r="A341" t="s">
        <v>655</v>
      </c>
      <c r="B341" t="s">
        <v>779</v>
      </c>
      <c r="D341" t="s">
        <v>1</v>
      </c>
      <c r="E341" t="s">
        <v>3</v>
      </c>
      <c r="F341" t="str">
        <f t="shared" si="12"/>
        <v>GEUR (vz) Geur NVT DIMSLS</v>
      </c>
      <c r="G341" t="str">
        <f t="shared" si="11"/>
        <v xml:space="preserve">GEUR </v>
      </c>
      <c r="H341" t="s">
        <v>804</v>
      </c>
    </row>
    <row r="342" spans="1:8" x14ac:dyDescent="0.25">
      <c r="A342" t="s">
        <v>655</v>
      </c>
      <c r="B342" t="s">
        <v>779</v>
      </c>
      <c r="D342" t="s">
        <v>1</v>
      </c>
      <c r="E342" t="s">
        <v>4</v>
      </c>
      <c r="F342" t="str">
        <f t="shared" si="12"/>
        <v>OLE (vz) Olie NVT DIMSLS</v>
      </c>
      <c r="G342" t="str">
        <f t="shared" si="11"/>
        <v xml:space="preserve">OLE </v>
      </c>
      <c r="H342" t="s">
        <v>804</v>
      </c>
    </row>
    <row r="343" spans="1:8" x14ac:dyDescent="0.25">
      <c r="A343" t="s">
        <v>655</v>
      </c>
      <c r="B343" t="s">
        <v>779</v>
      </c>
      <c r="D343" t="s">
        <v>1</v>
      </c>
      <c r="E343" t="s">
        <v>5</v>
      </c>
      <c r="F343" t="str">
        <f t="shared" si="12"/>
        <v>SCHUIM (vz) Schuim NVT DIMSLS</v>
      </c>
      <c r="G343" t="str">
        <f t="shared" si="11"/>
        <v xml:space="preserve">SCHUIM </v>
      </c>
      <c r="H343" t="s">
        <v>804</v>
      </c>
    </row>
    <row r="344" spans="1:8" x14ac:dyDescent="0.25">
      <c r="A344" t="s">
        <v>655</v>
      </c>
      <c r="B344" t="s">
        <v>779</v>
      </c>
      <c r="D344" t="s">
        <v>1</v>
      </c>
      <c r="E344" t="s">
        <v>6</v>
      </c>
      <c r="F344" t="str">
        <f t="shared" si="12"/>
        <v>VUIL (vz) Vuil NVT DIMSLS</v>
      </c>
      <c r="G344" t="str">
        <f t="shared" si="11"/>
        <v xml:space="preserve">VUIL </v>
      </c>
      <c r="H344" t="s">
        <v>804</v>
      </c>
    </row>
    <row r="345" spans="1:8" x14ac:dyDescent="0.25">
      <c r="A345" t="s">
        <v>655</v>
      </c>
      <c r="B345" t="s">
        <v>779</v>
      </c>
      <c r="D345" t="s">
        <v>1</v>
      </c>
      <c r="E345" t="s">
        <v>7</v>
      </c>
      <c r="F345" t="str">
        <f t="shared" si="12"/>
        <v>ZICHT Doorzicht NVT dm</v>
      </c>
      <c r="G345" t="str">
        <f t="shared" si="11"/>
        <v xml:space="preserve">ZICHT </v>
      </c>
      <c r="H345" t="s">
        <v>804</v>
      </c>
    </row>
    <row r="346" spans="1:8" x14ac:dyDescent="0.25">
      <c r="A346" t="s">
        <v>655</v>
      </c>
      <c r="B346" t="s">
        <v>779</v>
      </c>
      <c r="D346" t="s">
        <v>1</v>
      </c>
      <c r="E346" t="s">
        <v>8</v>
      </c>
      <c r="F346" t="str">
        <f t="shared" si="12"/>
        <v>E Extinctiecoefficient NVT /m</v>
      </c>
      <c r="G346" t="str">
        <f t="shared" si="11"/>
        <v xml:space="preserve">E </v>
      </c>
      <c r="H346" t="s">
        <v>804</v>
      </c>
    </row>
    <row r="347" spans="1:8" x14ac:dyDescent="0.25">
      <c r="A347" t="s">
        <v>655</v>
      </c>
      <c r="B347" t="s">
        <v>779</v>
      </c>
      <c r="D347" t="s">
        <v>1</v>
      </c>
      <c r="E347" t="s">
        <v>9</v>
      </c>
      <c r="F347" t="str">
        <f t="shared" si="12"/>
        <v>SENSHTE WATSGL Sensorhoogte NVT</v>
      </c>
      <c r="G347" t="str">
        <f t="shared" si="11"/>
        <v xml:space="preserve">SENSHTE </v>
      </c>
      <c r="H347" t="s">
        <v>804</v>
      </c>
    </row>
    <row r="348" spans="1:8" x14ac:dyDescent="0.25">
      <c r="A348" t="s">
        <v>655</v>
      </c>
      <c r="B348" t="s">
        <v>809</v>
      </c>
      <c r="D348" t="s">
        <v>1</v>
      </c>
      <c r="E348" t="s">
        <v>10</v>
      </c>
      <c r="F348" t="str">
        <f t="shared" si="12"/>
        <v>WINDSHD Windsnelheid NVT m/s</v>
      </c>
      <c r="G348" t="str">
        <f t="shared" si="11"/>
        <v xml:space="preserve">WINDSHD </v>
      </c>
      <c r="H348" t="s">
        <v>804</v>
      </c>
    </row>
    <row r="349" spans="1:8" x14ac:dyDescent="0.25">
      <c r="A349" t="s">
        <v>655</v>
      </c>
      <c r="B349" t="s">
        <v>809</v>
      </c>
      <c r="D349" t="s">
        <v>1</v>
      </c>
      <c r="E349" t="s">
        <v>11</v>
      </c>
      <c r="F349" t="str">
        <f t="shared" si="12"/>
        <v>WINDRTG WARNDN Windrichting NVT graad</v>
      </c>
      <c r="G349" t="str">
        <f t="shared" si="11"/>
        <v xml:space="preserve">WINDRTG </v>
      </c>
      <c r="H349" t="s">
        <v>804</v>
      </c>
    </row>
    <row r="350" spans="1:8" x14ac:dyDescent="0.25">
      <c r="A350" t="s">
        <v>655</v>
      </c>
      <c r="B350" t="s">
        <v>809</v>
      </c>
      <c r="D350" t="s">
        <v>1</v>
      </c>
      <c r="E350" t="s">
        <v>12</v>
      </c>
      <c r="F350" t="str">
        <f t="shared" si="12"/>
        <v>LUCHTDK Luchtdruk NVT hPa</v>
      </c>
      <c r="G350" t="str">
        <f t="shared" si="11"/>
        <v xml:space="preserve">LUCHTDK </v>
      </c>
      <c r="H350" t="s">
        <v>804</v>
      </c>
    </row>
    <row r="351" spans="1:8" x14ac:dyDescent="0.25">
      <c r="A351" t="s">
        <v>655</v>
      </c>
      <c r="B351" t="s">
        <v>809</v>
      </c>
      <c r="D351" t="s">
        <v>1</v>
      </c>
      <c r="E351" t="s">
        <v>13</v>
      </c>
      <c r="F351" t="str">
        <f t="shared" si="12"/>
        <v>T lucht Temperatuur NVT oC</v>
      </c>
      <c r="G351" t="str">
        <f t="shared" si="11"/>
        <v xml:space="preserve">T </v>
      </c>
    </row>
    <row r="352" spans="1:8" x14ac:dyDescent="0.25">
      <c r="A352" t="s">
        <v>655</v>
      </c>
      <c r="B352" t="s">
        <v>779</v>
      </c>
      <c r="D352" t="s">
        <v>1</v>
      </c>
      <c r="E352" t="s">
        <v>14</v>
      </c>
      <c r="F352" t="str">
        <f t="shared" si="12"/>
        <v>T Temperatuur NVT oC</v>
      </c>
      <c r="G352" t="str">
        <f t="shared" si="11"/>
        <v xml:space="preserve">T </v>
      </c>
      <c r="H352" t="s">
        <v>804</v>
      </c>
    </row>
    <row r="353" spans="1:8" x14ac:dyDescent="0.25">
      <c r="A353" t="s">
        <v>655</v>
      </c>
      <c r="B353" t="s">
        <v>779</v>
      </c>
      <c r="D353" t="s">
        <v>1</v>
      </c>
      <c r="E353" t="s">
        <v>15</v>
      </c>
      <c r="F353" t="str">
        <f t="shared" si="12"/>
        <v>pH Zuurgraad NVT DIMSLS</v>
      </c>
      <c r="G353" t="str">
        <f t="shared" si="11"/>
        <v xml:space="preserve">pH </v>
      </c>
      <c r="H353" t="s">
        <v>804</v>
      </c>
    </row>
    <row r="354" spans="1:8" x14ac:dyDescent="0.25">
      <c r="A354" t="s">
        <v>655</v>
      </c>
      <c r="B354" t="s">
        <v>779</v>
      </c>
      <c r="D354" t="s">
        <v>1</v>
      </c>
      <c r="E354" t="s">
        <v>16</v>
      </c>
      <c r="F354" t="str">
        <f t="shared" si="12"/>
        <v>O2 zuurstof 7782-44-7 mg/l</v>
      </c>
      <c r="G354" t="str">
        <f t="shared" si="11"/>
        <v xml:space="preserve">O2 </v>
      </c>
      <c r="H354" t="s">
        <v>804</v>
      </c>
    </row>
    <row r="355" spans="1:8" x14ac:dyDescent="0.25">
      <c r="A355" t="s">
        <v>655</v>
      </c>
      <c r="B355" t="s">
        <v>779</v>
      </c>
      <c r="D355" t="s">
        <v>1</v>
      </c>
      <c r="E355" t="s">
        <v>17</v>
      </c>
      <c r="F355" t="str">
        <f t="shared" si="12"/>
        <v>%O2 Percentage zuurstof NVT %</v>
      </c>
      <c r="G355" t="str">
        <f t="shared" si="11"/>
        <v xml:space="preserve">%O2 </v>
      </c>
      <c r="H355" t="s">
        <v>804</v>
      </c>
    </row>
    <row r="356" spans="1:8" x14ac:dyDescent="0.25">
      <c r="A356" t="s">
        <v>655</v>
      </c>
      <c r="B356" t="s">
        <v>779</v>
      </c>
      <c r="D356" t="s">
        <v>1</v>
      </c>
      <c r="E356" t="s">
        <v>18</v>
      </c>
      <c r="F356" t="str">
        <f t="shared" si="12"/>
        <v>GELDHD 20oC Geleidendheid NVT mS/m</v>
      </c>
      <c r="G356" t="str">
        <f t="shared" si="11"/>
        <v xml:space="preserve">GELDHD </v>
      </c>
      <c r="H356" t="s">
        <v>804</v>
      </c>
    </row>
    <row r="357" spans="1:8" x14ac:dyDescent="0.25">
      <c r="A357" t="s">
        <v>655</v>
      </c>
      <c r="B357" t="s">
        <v>779</v>
      </c>
      <c r="D357" t="s">
        <v>1</v>
      </c>
      <c r="E357" t="s">
        <v>19</v>
      </c>
      <c r="F357" t="str">
        <f t="shared" si="12"/>
        <v>SALNTT Saliniteit NVT g Cl/l, PSU</v>
      </c>
      <c r="G357" t="str">
        <f t="shared" si="11"/>
        <v xml:space="preserve">SALNTT </v>
      </c>
      <c r="H357" t="s">
        <v>804</v>
      </c>
    </row>
    <row r="358" spans="1:8" x14ac:dyDescent="0.25">
      <c r="A358" t="s">
        <v>655</v>
      </c>
      <c r="B358" t="s">
        <v>779</v>
      </c>
      <c r="D358" t="s">
        <v>20</v>
      </c>
      <c r="E358" t="s">
        <v>21</v>
      </c>
      <c r="F358" t="str">
        <f t="shared" si="12"/>
        <v>BZV5a Biochemisch zuurstofverbruik met allythioureum NVT mg/l</v>
      </c>
      <c r="G358" t="str">
        <f t="shared" si="11"/>
        <v xml:space="preserve">BZV5a </v>
      </c>
      <c r="H358" t="s">
        <v>804</v>
      </c>
    </row>
    <row r="359" spans="1:8" x14ac:dyDescent="0.25">
      <c r="A359" t="s">
        <v>655</v>
      </c>
      <c r="B359" t="s">
        <v>779</v>
      </c>
      <c r="D359" t="s">
        <v>20</v>
      </c>
      <c r="E359" t="s">
        <v>22</v>
      </c>
      <c r="F359" t="str">
        <f t="shared" si="12"/>
        <v>CZV Chemisch zuurstofverbruik NVT mg/l</v>
      </c>
      <c r="G359" t="str">
        <f t="shared" si="11"/>
        <v xml:space="preserve">CZV </v>
      </c>
      <c r="H359" t="s">
        <v>804</v>
      </c>
    </row>
    <row r="360" spans="1:8" x14ac:dyDescent="0.25">
      <c r="A360" t="s">
        <v>655</v>
      </c>
      <c r="B360" t="s">
        <v>779</v>
      </c>
      <c r="D360" t="s">
        <v>20</v>
      </c>
      <c r="E360" t="s">
        <v>23</v>
      </c>
      <c r="F360" t="str">
        <f t="shared" si="12"/>
        <v>Br bromide 24959-67-9 mg/l</v>
      </c>
      <c r="G360" t="str">
        <f t="shared" si="11"/>
        <v xml:space="preserve">Br </v>
      </c>
      <c r="H360" t="s">
        <v>804</v>
      </c>
    </row>
    <row r="361" spans="1:8" x14ac:dyDescent="0.25">
      <c r="A361" t="s">
        <v>655</v>
      </c>
      <c r="B361" t="s">
        <v>779</v>
      </c>
      <c r="D361" t="s">
        <v>20</v>
      </c>
      <c r="E361" t="s">
        <v>24</v>
      </c>
      <c r="F361" t="str">
        <f t="shared" si="12"/>
        <v>HCO3 bicarbonaat 71-52-3 mg/l</v>
      </c>
      <c r="G361" t="str">
        <f t="shared" si="11"/>
        <v xml:space="preserve">HCO3 </v>
      </c>
      <c r="H361" t="s">
        <v>804</v>
      </c>
    </row>
    <row r="362" spans="1:8" x14ac:dyDescent="0.25">
      <c r="A362" t="s">
        <v>655</v>
      </c>
      <c r="B362" t="s">
        <v>779</v>
      </c>
      <c r="D362" t="s">
        <v>20</v>
      </c>
      <c r="E362" t="s">
        <v>25</v>
      </c>
      <c r="F362" t="str">
        <f t="shared" si="12"/>
        <v>ZS Zwevende stof NVT mg/l</v>
      </c>
      <c r="G362" t="str">
        <f t="shared" si="11"/>
        <v xml:space="preserve">ZS </v>
      </c>
      <c r="H362" t="s">
        <v>804</v>
      </c>
    </row>
    <row r="363" spans="1:8" x14ac:dyDescent="0.25">
      <c r="A363" t="s">
        <v>655</v>
      </c>
      <c r="B363" t="s">
        <v>779</v>
      </c>
      <c r="D363" t="s">
        <v>20</v>
      </c>
      <c r="E363" t="s">
        <v>26</v>
      </c>
      <c r="F363" t="str">
        <f t="shared" si="12"/>
        <v>TOC Totaal organisch koolstof NVT mg/l</v>
      </c>
      <c r="G363" t="str">
        <f t="shared" si="11"/>
        <v xml:space="preserve">TOC </v>
      </c>
      <c r="H363" t="s">
        <v>804</v>
      </c>
    </row>
    <row r="364" spans="1:8" x14ac:dyDescent="0.25">
      <c r="A364" t="s">
        <v>655</v>
      </c>
      <c r="B364" t="s">
        <v>779</v>
      </c>
      <c r="D364" t="s">
        <v>20</v>
      </c>
      <c r="E364" t="s">
        <v>27</v>
      </c>
      <c r="F364" t="str">
        <f t="shared" si="12"/>
        <v>DOC nf Opgelost organisch koolstof NVT mg/l</v>
      </c>
      <c r="G364" t="str">
        <f t="shared" si="11"/>
        <v xml:space="preserve">DOC </v>
      </c>
      <c r="H364" t="s">
        <v>801</v>
      </c>
    </row>
    <row r="365" spans="1:8" x14ac:dyDescent="0.25">
      <c r="A365" t="s">
        <v>655</v>
      </c>
      <c r="B365" t="s">
        <v>779</v>
      </c>
      <c r="D365" t="s">
        <v>20</v>
      </c>
      <c r="E365" t="s">
        <v>28</v>
      </c>
      <c r="F365" t="str">
        <f t="shared" si="12"/>
        <v>POC pg Particulair organisch koolstof NVT mg/l</v>
      </c>
      <c r="G365" t="str">
        <f t="shared" si="11"/>
        <v xml:space="preserve">POC </v>
      </c>
      <c r="H365" t="s">
        <v>803</v>
      </c>
    </row>
    <row r="366" spans="1:8" x14ac:dyDescent="0.25">
      <c r="A366" t="s">
        <v>655</v>
      </c>
      <c r="B366" t="s">
        <v>779</v>
      </c>
      <c r="D366" t="s">
        <v>20</v>
      </c>
      <c r="E366" t="s">
        <v>29</v>
      </c>
      <c r="F366" t="str">
        <f t="shared" si="12"/>
        <v>F fluoride 16984-48-8 mg/l</v>
      </c>
      <c r="G366" t="str">
        <f t="shared" si="11"/>
        <v xml:space="preserve">F </v>
      </c>
      <c r="H366" t="s">
        <v>804</v>
      </c>
    </row>
    <row r="367" spans="1:8" x14ac:dyDescent="0.25">
      <c r="A367" t="s">
        <v>655</v>
      </c>
      <c r="B367" t="s">
        <v>779</v>
      </c>
      <c r="D367" t="s">
        <v>20</v>
      </c>
      <c r="E367" t="s">
        <v>30</v>
      </c>
      <c r="F367" t="str">
        <f t="shared" si="12"/>
        <v>P (tot) totaal fosfaat 7723-14-0 mg/l</v>
      </c>
      <c r="G367" t="str">
        <f t="shared" si="11"/>
        <v xml:space="preserve">P </v>
      </c>
      <c r="H367" t="s">
        <v>804</v>
      </c>
    </row>
    <row r="368" spans="1:8" x14ac:dyDescent="0.25">
      <c r="A368" t="s">
        <v>655</v>
      </c>
      <c r="B368" t="s">
        <v>779</v>
      </c>
      <c r="D368" t="s">
        <v>20</v>
      </c>
      <c r="E368" t="s">
        <v>31</v>
      </c>
      <c r="F368" t="str">
        <f t="shared" si="12"/>
        <v>P nf totaal fosfaat 7723-14-0 mg/l</v>
      </c>
      <c r="G368" t="str">
        <f t="shared" si="11"/>
        <v xml:space="preserve">P </v>
      </c>
      <c r="H368" t="s">
        <v>801</v>
      </c>
    </row>
    <row r="369" spans="1:8" x14ac:dyDescent="0.25">
      <c r="A369" t="s">
        <v>655</v>
      </c>
      <c r="B369" t="s">
        <v>779</v>
      </c>
      <c r="D369" t="s">
        <v>20</v>
      </c>
      <c r="E369" t="s">
        <v>32</v>
      </c>
      <c r="F369" t="str">
        <f t="shared" si="12"/>
        <v>P pg totaal fosfaat 7723-14-0 mg/l</v>
      </c>
      <c r="G369" t="str">
        <f t="shared" si="11"/>
        <v xml:space="preserve">P </v>
      </c>
      <c r="H369" t="s">
        <v>803</v>
      </c>
    </row>
    <row r="370" spans="1:8" x14ac:dyDescent="0.25">
      <c r="A370" t="s">
        <v>655</v>
      </c>
      <c r="B370" t="s">
        <v>779</v>
      </c>
      <c r="D370" t="s">
        <v>20</v>
      </c>
      <c r="E370" t="s">
        <v>33</v>
      </c>
      <c r="F370" t="str">
        <f t="shared" si="12"/>
        <v>N (tot) stikstof 7727-37-9 mg/l</v>
      </c>
      <c r="G370" t="str">
        <f t="shared" si="11"/>
        <v xml:space="preserve">N </v>
      </c>
      <c r="H370" t="s">
        <v>804</v>
      </c>
    </row>
    <row r="371" spans="1:8" x14ac:dyDescent="0.25">
      <c r="A371" t="s">
        <v>655</v>
      </c>
      <c r="B371" t="s">
        <v>779</v>
      </c>
      <c r="D371" t="s">
        <v>20</v>
      </c>
      <c r="E371" t="s">
        <v>34</v>
      </c>
      <c r="F371" t="str">
        <f t="shared" si="12"/>
        <v>N nf (DIN) stikstof 7727-37-9 mg/l</v>
      </c>
      <c r="G371" t="str">
        <f t="shared" si="11"/>
        <v xml:space="preserve">N </v>
      </c>
      <c r="H371" t="s">
        <v>801</v>
      </c>
    </row>
    <row r="372" spans="1:8" x14ac:dyDescent="0.25">
      <c r="A372" t="s">
        <v>655</v>
      </c>
      <c r="B372" t="s">
        <v>779</v>
      </c>
      <c r="D372" t="s">
        <v>20</v>
      </c>
      <c r="E372" t="s">
        <v>35</v>
      </c>
      <c r="F372" t="str">
        <f t="shared" si="12"/>
        <v>N pg stikstof 7727-37-9 mg/l</v>
      </c>
      <c r="G372" t="str">
        <f t="shared" si="11"/>
        <v xml:space="preserve">N </v>
      </c>
      <c r="H372" t="s">
        <v>803</v>
      </c>
    </row>
    <row r="373" spans="1:8" x14ac:dyDescent="0.25">
      <c r="A373" t="s">
        <v>655</v>
      </c>
      <c r="B373" t="s">
        <v>779</v>
      </c>
      <c r="D373" t="s">
        <v>20</v>
      </c>
      <c r="E373" t="s">
        <v>36</v>
      </c>
      <c r="F373" t="str">
        <f t="shared" si="12"/>
        <v>KjN N Kjeldahl stikstof NVT mg/l</v>
      </c>
      <c r="G373" t="str">
        <f t="shared" si="11"/>
        <v xml:space="preserve">KjN </v>
      </c>
      <c r="H373" t="s">
        <v>804</v>
      </c>
    </row>
    <row r="374" spans="1:8" x14ac:dyDescent="0.25">
      <c r="A374" t="s">
        <v>655</v>
      </c>
      <c r="B374" t="s">
        <v>779</v>
      </c>
      <c r="D374" t="s">
        <v>37</v>
      </c>
      <c r="E374" t="s">
        <v>38</v>
      </c>
      <c r="F374" t="str">
        <f t="shared" si="12"/>
        <v>s_NO3NO2 Nnf Som nitraat en nitriet NVT mg/l</v>
      </c>
      <c r="G374" t="str">
        <f t="shared" si="11"/>
        <v xml:space="preserve">s_NO3NO2 </v>
      </c>
      <c r="H374" t="s">
        <v>806</v>
      </c>
    </row>
    <row r="375" spans="1:8" x14ac:dyDescent="0.25">
      <c r="A375" t="s">
        <v>655</v>
      </c>
      <c r="B375" t="s">
        <v>779</v>
      </c>
      <c r="D375" t="s">
        <v>37</v>
      </c>
      <c r="E375" t="s">
        <v>39</v>
      </c>
      <c r="F375" t="str">
        <f t="shared" si="12"/>
        <v>NO2 Nnf nitriet 10102-44-0 mg/l</v>
      </c>
      <c r="G375" t="str">
        <f t="shared" si="11"/>
        <v xml:space="preserve">NO2 </v>
      </c>
      <c r="H375" t="s">
        <v>806</v>
      </c>
    </row>
    <row r="376" spans="1:8" x14ac:dyDescent="0.25">
      <c r="A376" t="s">
        <v>655</v>
      </c>
      <c r="B376" t="s">
        <v>779</v>
      </c>
      <c r="D376" t="s">
        <v>37</v>
      </c>
      <c r="E376" t="s">
        <v>40</v>
      </c>
      <c r="F376" t="str">
        <f t="shared" si="12"/>
        <v>NO3 Nnf nitraat 12033-49-7 mg/l</v>
      </c>
      <c r="G376" t="str">
        <f t="shared" si="11"/>
        <v xml:space="preserve">NO3 </v>
      </c>
      <c r="H376" t="s">
        <v>806</v>
      </c>
    </row>
    <row r="377" spans="1:8" x14ac:dyDescent="0.25">
      <c r="A377" t="s">
        <v>655</v>
      </c>
      <c r="B377" t="s">
        <v>779</v>
      </c>
      <c r="D377" t="s">
        <v>37</v>
      </c>
      <c r="E377" t="s">
        <v>41</v>
      </c>
      <c r="F377" t="str">
        <f t="shared" si="12"/>
        <v>NH4 Nnf ammonium 14798-03-9 mg/l</v>
      </c>
      <c r="G377" t="str">
        <f t="shared" ref="G377:G441" si="13" xml:space="preserve"> LEFT(TRIM(E377),FIND(" ",TRIM(E377)))</f>
        <v xml:space="preserve">NH4 </v>
      </c>
      <c r="H377" t="s">
        <v>806</v>
      </c>
    </row>
    <row r="378" spans="1:8" x14ac:dyDescent="0.25">
      <c r="A378" t="s">
        <v>655</v>
      </c>
      <c r="B378" t="s">
        <v>779</v>
      </c>
      <c r="D378" t="s">
        <v>37</v>
      </c>
      <c r="E378" t="s">
        <v>42</v>
      </c>
      <c r="F378" t="str">
        <f t="shared" ref="F378:F442" si="14">IF(ISNUMBER(FIND(" X", E378)), TRIM(LEFT(TRIM(E378),FIND(" X", TRIM(E378))-1)), TRIM(E378))</f>
        <v>SiO2 Sinf silicaat 14808-60-7 mg/l</v>
      </c>
      <c r="G378" t="str">
        <f t="shared" si="13"/>
        <v xml:space="preserve">SiO2 </v>
      </c>
      <c r="H378" t="s">
        <v>804</v>
      </c>
    </row>
    <row r="379" spans="1:8" x14ac:dyDescent="0.25">
      <c r="A379" t="s">
        <v>655</v>
      </c>
      <c r="B379" t="s">
        <v>779</v>
      </c>
      <c r="D379" t="s">
        <v>37</v>
      </c>
      <c r="E379" t="s">
        <v>43</v>
      </c>
      <c r="F379" t="str">
        <f t="shared" si="14"/>
        <v>PO4 Pnf orthofosfaat 14265-44-2 mg/l</v>
      </c>
      <c r="G379" t="str">
        <f t="shared" si="13"/>
        <v xml:space="preserve">PO4 </v>
      </c>
      <c r="H379" t="s">
        <v>807</v>
      </c>
    </row>
    <row r="380" spans="1:8" x14ac:dyDescent="0.25">
      <c r="A380" t="s">
        <v>655</v>
      </c>
      <c r="B380" t="s">
        <v>779</v>
      </c>
      <c r="D380" t="s">
        <v>37</v>
      </c>
      <c r="E380" t="s">
        <v>812</v>
      </c>
      <c r="F380" t="str">
        <f t="shared" ref="F380" si="15">IF(ISNUMBER(FIND(" X", E380)), TRIM(LEFT(TRIM(E380),FIND(" X", TRIM(E380))-1)), TRIM(E380))</f>
        <v/>
      </c>
      <c r="G380" t="s">
        <v>813</v>
      </c>
    </row>
    <row r="381" spans="1:8" x14ac:dyDescent="0.25">
      <c r="A381" t="s">
        <v>655</v>
      </c>
      <c r="B381" t="s">
        <v>779</v>
      </c>
      <c r="D381" t="s">
        <v>44</v>
      </c>
      <c r="E381" t="s">
        <v>45</v>
      </c>
      <c r="F381" t="str">
        <f t="shared" si="14"/>
        <v>Cl nf chloride 16887-00-6 mg/l</v>
      </c>
      <c r="G381" t="str">
        <f t="shared" si="13"/>
        <v xml:space="preserve">Cl </v>
      </c>
      <c r="H381" t="s">
        <v>801</v>
      </c>
    </row>
    <row r="382" spans="1:8" x14ac:dyDescent="0.25">
      <c r="A382" t="s">
        <v>655</v>
      </c>
      <c r="B382" t="s">
        <v>779</v>
      </c>
      <c r="D382" t="s">
        <v>44</v>
      </c>
      <c r="E382" t="s">
        <v>46</v>
      </c>
      <c r="F382" t="str">
        <f t="shared" si="14"/>
        <v>SO4 nf sulfaat 14808-79-8 mg/l</v>
      </c>
      <c r="G382" t="str">
        <f t="shared" si="13"/>
        <v xml:space="preserve">SO4 </v>
      </c>
      <c r="H382" t="s">
        <v>801</v>
      </c>
    </row>
    <row r="383" spans="1:8" x14ac:dyDescent="0.25">
      <c r="A383" t="s">
        <v>655</v>
      </c>
      <c r="B383" t="s">
        <v>779</v>
      </c>
      <c r="D383" t="s">
        <v>47</v>
      </c>
      <c r="E383" t="s">
        <v>48</v>
      </c>
      <c r="F383" t="str">
        <f t="shared" si="14"/>
        <v>Na natrium 7440-23-5 mg/l</v>
      </c>
      <c r="G383" t="str">
        <f t="shared" si="13"/>
        <v xml:space="preserve">Na </v>
      </c>
      <c r="H383" t="s">
        <v>804</v>
      </c>
    </row>
    <row r="384" spans="1:8" x14ac:dyDescent="0.25">
      <c r="A384" t="s">
        <v>655</v>
      </c>
      <c r="B384" t="s">
        <v>779</v>
      </c>
      <c r="D384" t="s">
        <v>47</v>
      </c>
      <c r="E384" t="s">
        <v>49</v>
      </c>
      <c r="F384" t="str">
        <f t="shared" si="14"/>
        <v>K kalium 7440-09-7 mg/l</v>
      </c>
      <c r="G384" t="str">
        <f t="shared" si="13"/>
        <v xml:space="preserve">K </v>
      </c>
      <c r="H384" t="s">
        <v>804</v>
      </c>
    </row>
    <row r="385" spans="1:8" x14ac:dyDescent="0.25">
      <c r="A385" t="s">
        <v>655</v>
      </c>
      <c r="B385" t="s">
        <v>779</v>
      </c>
      <c r="D385" t="s">
        <v>47</v>
      </c>
      <c r="E385" t="s">
        <v>50</v>
      </c>
      <c r="F385" t="str">
        <f t="shared" si="14"/>
        <v>Ca calcium 7440-70-2 mg/l</v>
      </c>
      <c r="G385" t="str">
        <f t="shared" si="13"/>
        <v xml:space="preserve">Ca </v>
      </c>
      <c r="H385" t="s">
        <v>804</v>
      </c>
    </row>
    <row r="386" spans="1:8" x14ac:dyDescent="0.25">
      <c r="A386" t="s">
        <v>655</v>
      </c>
      <c r="B386" t="s">
        <v>779</v>
      </c>
      <c r="D386" t="s">
        <v>47</v>
      </c>
      <c r="E386" t="s">
        <v>51</v>
      </c>
      <c r="F386" t="str">
        <f t="shared" si="14"/>
        <v>Mg magnesium 7439-95-4 mg/l</v>
      </c>
      <c r="G386" t="str">
        <f t="shared" si="13"/>
        <v xml:space="preserve">Mg </v>
      </c>
      <c r="H386" t="s">
        <v>804</v>
      </c>
    </row>
    <row r="387" spans="1:8" x14ac:dyDescent="0.25">
      <c r="A387" t="s">
        <v>655</v>
      </c>
      <c r="B387" t="s">
        <v>779</v>
      </c>
      <c r="D387" t="s">
        <v>47</v>
      </c>
      <c r="E387" t="s">
        <v>52</v>
      </c>
      <c r="F387" t="str">
        <f t="shared" si="14"/>
        <v>HHTTL CaCO3 Hardheid totaal NVT mg/l</v>
      </c>
      <c r="G387" t="str">
        <f t="shared" si="13"/>
        <v xml:space="preserve">HHTTL </v>
      </c>
      <c r="H387" t="s">
        <v>804</v>
      </c>
    </row>
    <row r="388" spans="1:8" x14ac:dyDescent="0.25">
      <c r="A388" t="s">
        <v>655</v>
      </c>
      <c r="B388" t="s">
        <v>779</v>
      </c>
      <c r="D388" t="s">
        <v>53</v>
      </c>
      <c r="E388" t="s">
        <v>54</v>
      </c>
      <c r="F388" t="str">
        <f t="shared" si="14"/>
        <v>As arseen 7440-38-2 ug/l</v>
      </c>
      <c r="G388" t="str">
        <f t="shared" si="13"/>
        <v xml:space="preserve">As </v>
      </c>
      <c r="H388" t="s">
        <v>804</v>
      </c>
    </row>
    <row r="389" spans="1:8" x14ac:dyDescent="0.25">
      <c r="A389" t="s">
        <v>655</v>
      </c>
      <c r="B389" t="s">
        <v>779</v>
      </c>
      <c r="D389" t="s">
        <v>53</v>
      </c>
      <c r="E389" t="s">
        <v>55</v>
      </c>
      <c r="F389" t="str">
        <f t="shared" si="14"/>
        <v>Se selenium 7782-49-2 ug/l</v>
      </c>
      <c r="G389" t="str">
        <f t="shared" si="13"/>
        <v xml:space="preserve">Se </v>
      </c>
      <c r="H389" t="s">
        <v>804</v>
      </c>
    </row>
    <row r="390" spans="1:8" x14ac:dyDescent="0.25">
      <c r="A390" t="s">
        <v>655</v>
      </c>
      <c r="B390" t="s">
        <v>779</v>
      </c>
      <c r="D390" t="s">
        <v>56</v>
      </c>
      <c r="E390" t="s">
        <v>57</v>
      </c>
      <c r="F390" t="str">
        <f t="shared" si="14"/>
        <v>Cd cadmium 7440-43-9 ug/l</v>
      </c>
      <c r="G390" t="str">
        <f t="shared" si="13"/>
        <v xml:space="preserve">Cd </v>
      </c>
      <c r="H390" t="s">
        <v>804</v>
      </c>
    </row>
    <row r="391" spans="1:8" x14ac:dyDescent="0.25">
      <c r="A391" t="s">
        <v>655</v>
      </c>
      <c r="B391" t="s">
        <v>779</v>
      </c>
      <c r="D391" t="s">
        <v>56</v>
      </c>
      <c r="E391" t="s">
        <v>58</v>
      </c>
      <c r="F391" t="str">
        <f t="shared" si="14"/>
        <v>Cu koper 7440-50-8 ug/l</v>
      </c>
      <c r="G391" t="str">
        <f t="shared" si="13"/>
        <v xml:space="preserve">Cu </v>
      </c>
      <c r="H391" t="s">
        <v>804</v>
      </c>
    </row>
    <row r="392" spans="1:8" x14ac:dyDescent="0.25">
      <c r="A392" t="s">
        <v>655</v>
      </c>
      <c r="B392" t="s">
        <v>779</v>
      </c>
      <c r="D392" t="s">
        <v>56</v>
      </c>
      <c r="E392" t="s">
        <v>59</v>
      </c>
      <c r="F392" t="str">
        <f t="shared" si="14"/>
        <v>Ni nikkel 7440-02-0 ug/l</v>
      </c>
      <c r="G392" t="str">
        <f t="shared" si="13"/>
        <v xml:space="preserve">Ni </v>
      </c>
      <c r="H392" t="s">
        <v>804</v>
      </c>
    </row>
    <row r="393" spans="1:8" x14ac:dyDescent="0.25">
      <c r="A393" t="s">
        <v>655</v>
      </c>
      <c r="B393" t="s">
        <v>779</v>
      </c>
      <c r="D393" t="s">
        <v>56</v>
      </c>
      <c r="E393" t="s">
        <v>60</v>
      </c>
      <c r="F393" t="str">
        <f t="shared" si="14"/>
        <v>Pb lood 7439-92-1 ug/l</v>
      </c>
      <c r="G393" t="str">
        <f t="shared" si="13"/>
        <v xml:space="preserve">Pb </v>
      </c>
      <c r="H393" t="s">
        <v>804</v>
      </c>
    </row>
    <row r="394" spans="1:8" x14ac:dyDescent="0.25">
      <c r="A394" t="s">
        <v>655</v>
      </c>
      <c r="B394" t="s">
        <v>779</v>
      </c>
      <c r="D394" t="s">
        <v>56</v>
      </c>
      <c r="E394" t="s">
        <v>61</v>
      </c>
      <c r="F394" t="str">
        <f t="shared" si="14"/>
        <v>Zn zink 7440-66-6 ug/l</v>
      </c>
      <c r="G394" t="str">
        <f t="shared" si="13"/>
        <v xml:space="preserve">Zn </v>
      </c>
      <c r="H394" t="s">
        <v>804</v>
      </c>
    </row>
    <row r="395" spans="1:8" x14ac:dyDescent="0.25">
      <c r="A395" t="s">
        <v>655</v>
      </c>
      <c r="B395" t="s">
        <v>779</v>
      </c>
      <c r="D395" t="s">
        <v>56</v>
      </c>
      <c r="E395" t="s">
        <v>62</v>
      </c>
      <c r="F395" t="str">
        <f t="shared" si="14"/>
        <v>Cr chroom 7440-47-3 ug/l</v>
      </c>
      <c r="G395" t="str">
        <f t="shared" si="13"/>
        <v xml:space="preserve">Cr </v>
      </c>
      <c r="H395" t="s">
        <v>804</v>
      </c>
    </row>
    <row r="396" spans="1:8" x14ac:dyDescent="0.25">
      <c r="A396" t="s">
        <v>655</v>
      </c>
      <c r="B396" t="s">
        <v>779</v>
      </c>
      <c r="D396" t="s">
        <v>56</v>
      </c>
      <c r="E396" t="s">
        <v>63</v>
      </c>
      <c r="F396" t="str">
        <f t="shared" si="14"/>
        <v>Ba barium 7440-39-3 ug/l</v>
      </c>
      <c r="G396" t="str">
        <f t="shared" si="13"/>
        <v xml:space="preserve">Ba </v>
      </c>
      <c r="H396" t="s">
        <v>804</v>
      </c>
    </row>
    <row r="397" spans="1:8" x14ac:dyDescent="0.25">
      <c r="A397" t="s">
        <v>655</v>
      </c>
      <c r="B397" t="s">
        <v>779</v>
      </c>
      <c r="D397" t="s">
        <v>56</v>
      </c>
      <c r="E397" t="s">
        <v>64</v>
      </c>
      <c r="F397" t="str">
        <f t="shared" si="14"/>
        <v>Be beryllium 7440-41-7 ug/l</v>
      </c>
      <c r="G397" t="str">
        <f t="shared" si="13"/>
        <v xml:space="preserve">Be </v>
      </c>
      <c r="H397" t="s">
        <v>804</v>
      </c>
    </row>
    <row r="398" spans="1:8" x14ac:dyDescent="0.25">
      <c r="A398" t="s">
        <v>655</v>
      </c>
      <c r="B398" t="s">
        <v>779</v>
      </c>
      <c r="D398" t="s">
        <v>56</v>
      </c>
      <c r="E398" t="s">
        <v>65</v>
      </c>
      <c r="F398" t="str">
        <f t="shared" si="14"/>
        <v>Sb antimoon 7440-36-0 ug/l</v>
      </c>
      <c r="G398" t="str">
        <f t="shared" si="13"/>
        <v xml:space="preserve">Sb </v>
      </c>
      <c r="H398" t="s">
        <v>804</v>
      </c>
    </row>
    <row r="399" spans="1:8" x14ac:dyDescent="0.25">
      <c r="A399" t="s">
        <v>655</v>
      </c>
      <c r="B399" t="s">
        <v>779</v>
      </c>
      <c r="D399" t="s">
        <v>56</v>
      </c>
      <c r="E399" t="s">
        <v>66</v>
      </c>
      <c r="F399" t="str">
        <f t="shared" si="14"/>
        <v>Mn mangaan 7439-96-5 ug/l</v>
      </c>
      <c r="G399" t="str">
        <f t="shared" si="13"/>
        <v xml:space="preserve">Mn </v>
      </c>
      <c r="H399" t="s">
        <v>804</v>
      </c>
    </row>
    <row r="400" spans="1:8" x14ac:dyDescent="0.25">
      <c r="A400" t="s">
        <v>655</v>
      </c>
      <c r="B400" t="s">
        <v>779</v>
      </c>
      <c r="D400" t="s">
        <v>56</v>
      </c>
      <c r="E400" t="s">
        <v>67</v>
      </c>
      <c r="F400" t="str">
        <f t="shared" si="14"/>
        <v>Fe ijzer 7439-89-6 mg/l</v>
      </c>
      <c r="G400" t="str">
        <f t="shared" si="13"/>
        <v xml:space="preserve">Fe </v>
      </c>
      <c r="H400" t="s">
        <v>804</v>
      </c>
    </row>
    <row r="401" spans="1:8" x14ac:dyDescent="0.25">
      <c r="A401" t="s">
        <v>655</v>
      </c>
      <c r="B401" t="s">
        <v>779</v>
      </c>
      <c r="D401" t="s">
        <v>56</v>
      </c>
      <c r="E401" t="s">
        <v>68</v>
      </c>
      <c r="F401" t="str">
        <f t="shared" si="14"/>
        <v>B boor 7440-42-8 ug/l</v>
      </c>
      <c r="G401" t="str">
        <f t="shared" si="13"/>
        <v xml:space="preserve">B </v>
      </c>
      <c r="H401" t="s">
        <v>804</v>
      </c>
    </row>
    <row r="402" spans="1:8" x14ac:dyDescent="0.25">
      <c r="A402" t="s">
        <v>655</v>
      </c>
      <c r="B402" t="s">
        <v>779</v>
      </c>
      <c r="D402" t="s">
        <v>56</v>
      </c>
      <c r="E402" t="s">
        <v>69</v>
      </c>
      <c r="F402" t="str">
        <f t="shared" si="14"/>
        <v>U uranium 7440-61-1 ug/l</v>
      </c>
      <c r="G402" t="str">
        <f t="shared" si="13"/>
        <v xml:space="preserve">U </v>
      </c>
      <c r="H402" t="s">
        <v>804</v>
      </c>
    </row>
    <row r="403" spans="1:8" x14ac:dyDescent="0.25">
      <c r="A403" t="s">
        <v>655</v>
      </c>
      <c r="B403" t="s">
        <v>779</v>
      </c>
      <c r="D403" t="s">
        <v>56</v>
      </c>
      <c r="E403" t="s">
        <v>70</v>
      </c>
      <c r="F403" t="str">
        <f t="shared" si="14"/>
        <v>Te telluur 13494-80-9 ug/l</v>
      </c>
      <c r="G403" t="str">
        <f t="shared" si="13"/>
        <v xml:space="preserve">Te </v>
      </c>
      <c r="H403" t="s">
        <v>804</v>
      </c>
    </row>
    <row r="404" spans="1:8" x14ac:dyDescent="0.25">
      <c r="A404" t="s">
        <v>655</v>
      </c>
      <c r="B404" t="s">
        <v>779</v>
      </c>
      <c r="D404" t="s">
        <v>56</v>
      </c>
      <c r="E404" t="s">
        <v>71</v>
      </c>
      <c r="F404" t="str">
        <f t="shared" si="14"/>
        <v>Ag zilver 7440-22-4 ug/l</v>
      </c>
      <c r="G404" t="str">
        <f t="shared" si="13"/>
        <v xml:space="preserve">Ag </v>
      </c>
      <c r="H404" t="s">
        <v>804</v>
      </c>
    </row>
    <row r="405" spans="1:8" x14ac:dyDescent="0.25">
      <c r="A405" t="s">
        <v>655</v>
      </c>
      <c r="B405" t="s">
        <v>779</v>
      </c>
      <c r="D405" t="s">
        <v>56</v>
      </c>
      <c r="E405" t="s">
        <v>72</v>
      </c>
      <c r="F405" t="str">
        <f t="shared" si="14"/>
        <v>Ti titaan 7440-32-6 ug/l</v>
      </c>
      <c r="G405" t="str">
        <f t="shared" si="13"/>
        <v xml:space="preserve">Ti </v>
      </c>
      <c r="H405" t="s">
        <v>804</v>
      </c>
    </row>
    <row r="406" spans="1:8" x14ac:dyDescent="0.25">
      <c r="A406" t="s">
        <v>655</v>
      </c>
      <c r="B406" t="s">
        <v>779</v>
      </c>
      <c r="D406" t="s">
        <v>56</v>
      </c>
      <c r="E406" t="s">
        <v>73</v>
      </c>
      <c r="F406" t="str">
        <f t="shared" si="14"/>
        <v>Co kobalt 7440-48-4 ug/l</v>
      </c>
      <c r="G406" t="str">
        <f t="shared" si="13"/>
        <v xml:space="preserve">Co </v>
      </c>
      <c r="H406" t="s">
        <v>804</v>
      </c>
    </row>
    <row r="407" spans="1:8" x14ac:dyDescent="0.25">
      <c r="A407" t="s">
        <v>655</v>
      </c>
      <c r="B407" t="s">
        <v>779</v>
      </c>
      <c r="D407" t="s">
        <v>56</v>
      </c>
      <c r="E407" t="s">
        <v>74</v>
      </c>
      <c r="F407" t="str">
        <f t="shared" si="14"/>
        <v>Mo molybdeen 7439-98-7 ug/l</v>
      </c>
      <c r="G407" t="str">
        <f t="shared" si="13"/>
        <v xml:space="preserve">Mo </v>
      </c>
      <c r="H407" t="s">
        <v>804</v>
      </c>
    </row>
    <row r="408" spans="1:8" x14ac:dyDescent="0.25">
      <c r="A408" t="s">
        <v>655</v>
      </c>
      <c r="B408" t="s">
        <v>779</v>
      </c>
      <c r="D408" t="s">
        <v>56</v>
      </c>
      <c r="E408" t="s">
        <v>75</v>
      </c>
      <c r="F408" t="str">
        <f t="shared" si="14"/>
        <v>Sn tin 7440-31-5 ug/l</v>
      </c>
      <c r="G408" t="str">
        <f t="shared" si="13"/>
        <v xml:space="preserve">Sn </v>
      </c>
      <c r="H408" t="s">
        <v>804</v>
      </c>
    </row>
    <row r="409" spans="1:8" x14ac:dyDescent="0.25">
      <c r="A409" t="s">
        <v>655</v>
      </c>
      <c r="B409" t="s">
        <v>779</v>
      </c>
      <c r="D409" t="s">
        <v>56</v>
      </c>
      <c r="E409" t="s">
        <v>76</v>
      </c>
      <c r="F409" t="str">
        <f t="shared" si="14"/>
        <v>V vanadium 7440-62-2 ug/l</v>
      </c>
      <c r="G409" t="str">
        <f t="shared" si="13"/>
        <v xml:space="preserve">V </v>
      </c>
      <c r="H409" t="s">
        <v>804</v>
      </c>
    </row>
    <row r="410" spans="1:8" x14ac:dyDescent="0.25">
      <c r="A410" t="s">
        <v>655</v>
      </c>
      <c r="B410" t="s">
        <v>779</v>
      </c>
      <c r="D410" t="s">
        <v>56</v>
      </c>
      <c r="E410" t="s">
        <v>77</v>
      </c>
      <c r="F410" t="str">
        <f t="shared" si="14"/>
        <v>Tl thallium 7440-28-0 ug/l</v>
      </c>
      <c r="G410" t="str">
        <f t="shared" si="13"/>
        <v xml:space="preserve">Tl </v>
      </c>
      <c r="H410" t="s">
        <v>804</v>
      </c>
    </row>
    <row r="411" spans="1:8" x14ac:dyDescent="0.25">
      <c r="A411" t="s">
        <v>655</v>
      </c>
      <c r="B411" t="s">
        <v>779</v>
      </c>
      <c r="D411" t="s">
        <v>56</v>
      </c>
      <c r="E411" t="s">
        <v>78</v>
      </c>
      <c r="F411" t="str">
        <f t="shared" si="14"/>
        <v>Sr strontium 7440-24-6 ug/l</v>
      </c>
      <c r="G411" t="str">
        <f t="shared" si="13"/>
        <v xml:space="preserve">Sr </v>
      </c>
      <c r="H411" t="s">
        <v>804</v>
      </c>
    </row>
    <row r="412" spans="1:8" x14ac:dyDescent="0.25">
      <c r="A412" t="s">
        <v>655</v>
      </c>
      <c r="B412" t="s">
        <v>779</v>
      </c>
      <c r="D412" t="s">
        <v>56</v>
      </c>
      <c r="E412" t="s">
        <v>79</v>
      </c>
      <c r="F412" t="str">
        <f t="shared" si="14"/>
        <v>Li lithium 7439-93-2 ug/l</v>
      </c>
      <c r="G412" t="str">
        <f t="shared" si="13"/>
        <v xml:space="preserve">Li </v>
      </c>
      <c r="H412" t="s">
        <v>804</v>
      </c>
    </row>
    <row r="413" spans="1:8" x14ac:dyDescent="0.25">
      <c r="A413" t="s">
        <v>655</v>
      </c>
      <c r="B413" t="s">
        <v>779</v>
      </c>
      <c r="D413" t="s">
        <v>56</v>
      </c>
      <c r="E413" t="s">
        <v>80</v>
      </c>
      <c r="F413" t="str">
        <f t="shared" si="14"/>
        <v>Rb rubidium 7440-17-7 ug/l</v>
      </c>
      <c r="G413" t="str">
        <f t="shared" si="13"/>
        <v xml:space="preserve">Rb </v>
      </c>
      <c r="H413" t="s">
        <v>804</v>
      </c>
    </row>
    <row r="414" spans="1:8" x14ac:dyDescent="0.25">
      <c r="A414" t="s">
        <v>655</v>
      </c>
      <c r="B414" t="s">
        <v>779</v>
      </c>
      <c r="D414" t="s">
        <v>81</v>
      </c>
      <c r="E414" t="s">
        <v>82</v>
      </c>
      <c r="F414" t="str">
        <f t="shared" si="14"/>
        <v>Hg nf kwik 7439-97-6 ug/l</v>
      </c>
      <c r="G414" t="str">
        <f t="shared" si="13"/>
        <v xml:space="preserve">Hg </v>
      </c>
      <c r="H414" t="s">
        <v>801</v>
      </c>
    </row>
    <row r="415" spans="1:8" x14ac:dyDescent="0.25">
      <c r="A415" t="s">
        <v>655</v>
      </c>
      <c r="B415" t="s">
        <v>779</v>
      </c>
      <c r="D415" t="s">
        <v>81</v>
      </c>
      <c r="E415" t="s">
        <v>83</v>
      </c>
      <c r="F415" t="str">
        <f t="shared" si="14"/>
        <v>As nf arseen 7440-38-2 ug/l</v>
      </c>
      <c r="G415" t="str">
        <f t="shared" si="13"/>
        <v xml:space="preserve">As </v>
      </c>
      <c r="H415" t="s">
        <v>801</v>
      </c>
    </row>
    <row r="416" spans="1:8" x14ac:dyDescent="0.25">
      <c r="A416" t="s">
        <v>655</v>
      </c>
      <c r="B416" t="s">
        <v>779</v>
      </c>
      <c r="D416" t="s">
        <v>81</v>
      </c>
      <c r="E416" t="s">
        <v>84</v>
      </c>
      <c r="F416" t="str">
        <f t="shared" si="14"/>
        <v>Se nf selenium 7782-49-2 ug/l</v>
      </c>
      <c r="G416" t="str">
        <f t="shared" si="13"/>
        <v xml:space="preserve">Se </v>
      </c>
      <c r="H416" t="s">
        <v>801</v>
      </c>
    </row>
    <row r="417" spans="1:8" x14ac:dyDescent="0.25">
      <c r="A417" t="s">
        <v>655</v>
      </c>
      <c r="B417" t="s">
        <v>779</v>
      </c>
      <c r="D417" t="s">
        <v>85</v>
      </c>
      <c r="E417" t="s">
        <v>86</v>
      </c>
      <c r="F417" t="str">
        <f t="shared" si="14"/>
        <v>Cd nf cadmium 7440-43-9 ug/l</v>
      </c>
      <c r="G417" t="str">
        <f t="shared" si="13"/>
        <v xml:space="preserve">Cd </v>
      </c>
      <c r="H417" t="s">
        <v>801</v>
      </c>
    </row>
    <row r="418" spans="1:8" x14ac:dyDescent="0.25">
      <c r="A418" t="s">
        <v>655</v>
      </c>
      <c r="B418" t="s">
        <v>779</v>
      </c>
      <c r="D418" t="s">
        <v>85</v>
      </c>
      <c r="E418" t="s">
        <v>87</v>
      </c>
      <c r="F418" t="str">
        <f t="shared" si="14"/>
        <v>Cu nf koper 7440-50-8 ug/l</v>
      </c>
      <c r="G418" t="str">
        <f t="shared" si="13"/>
        <v xml:space="preserve">Cu </v>
      </c>
      <c r="H418" t="s">
        <v>801</v>
      </c>
    </row>
    <row r="419" spans="1:8" x14ac:dyDescent="0.25">
      <c r="A419" t="s">
        <v>655</v>
      </c>
      <c r="B419" t="s">
        <v>779</v>
      </c>
      <c r="D419" t="s">
        <v>85</v>
      </c>
      <c r="E419" t="s">
        <v>88</v>
      </c>
      <c r="F419" t="str">
        <f t="shared" si="14"/>
        <v>Ni nf nikkel 7440-02-0 ug/l</v>
      </c>
      <c r="G419" t="str">
        <f t="shared" si="13"/>
        <v xml:space="preserve">Ni </v>
      </c>
      <c r="H419" t="s">
        <v>801</v>
      </c>
    </row>
    <row r="420" spans="1:8" x14ac:dyDescent="0.25">
      <c r="A420" t="s">
        <v>655</v>
      </c>
      <c r="B420" t="s">
        <v>779</v>
      </c>
      <c r="D420" t="s">
        <v>85</v>
      </c>
      <c r="E420" t="s">
        <v>89</v>
      </c>
      <c r="F420" t="str">
        <f t="shared" si="14"/>
        <v>Pb nf lood 7439-92-1 ug/l</v>
      </c>
      <c r="G420" t="str">
        <f t="shared" si="13"/>
        <v xml:space="preserve">Pb </v>
      </c>
      <c r="H420" t="s">
        <v>801</v>
      </c>
    </row>
    <row r="421" spans="1:8" x14ac:dyDescent="0.25">
      <c r="A421" t="s">
        <v>655</v>
      </c>
      <c r="B421" t="s">
        <v>779</v>
      </c>
      <c r="D421" t="s">
        <v>85</v>
      </c>
      <c r="E421" t="s">
        <v>90</v>
      </c>
      <c r="F421" t="str">
        <f t="shared" si="14"/>
        <v>Zn nf zink 7440-66-6 ug/l</v>
      </c>
      <c r="G421" t="str">
        <f t="shared" si="13"/>
        <v xml:space="preserve">Zn </v>
      </c>
      <c r="H421" t="s">
        <v>801</v>
      </c>
    </row>
    <row r="422" spans="1:8" x14ac:dyDescent="0.25">
      <c r="A422" t="s">
        <v>655</v>
      </c>
      <c r="B422" t="s">
        <v>779</v>
      </c>
      <c r="D422" t="s">
        <v>85</v>
      </c>
      <c r="E422" t="s">
        <v>91</v>
      </c>
      <c r="F422" t="str">
        <f t="shared" si="14"/>
        <v>Cr nf chroom 7440-47-3 ug/l</v>
      </c>
      <c r="G422" t="str">
        <f t="shared" si="13"/>
        <v xml:space="preserve">Cr </v>
      </c>
      <c r="H422" t="s">
        <v>801</v>
      </c>
    </row>
    <row r="423" spans="1:8" x14ac:dyDescent="0.25">
      <c r="A423" t="s">
        <v>655</v>
      </c>
      <c r="B423" t="s">
        <v>779</v>
      </c>
      <c r="D423" t="s">
        <v>85</v>
      </c>
      <c r="E423" t="s">
        <v>92</v>
      </c>
      <c r="F423" t="str">
        <f t="shared" si="14"/>
        <v>Ba nf barium 7440-39-3 ug/l</v>
      </c>
      <c r="G423" t="str">
        <f t="shared" si="13"/>
        <v xml:space="preserve">Ba </v>
      </c>
      <c r="H423" t="s">
        <v>801</v>
      </c>
    </row>
    <row r="424" spans="1:8" x14ac:dyDescent="0.25">
      <c r="A424" t="s">
        <v>655</v>
      </c>
      <c r="B424" t="s">
        <v>779</v>
      </c>
      <c r="D424" t="s">
        <v>85</v>
      </c>
      <c r="E424" t="s">
        <v>93</v>
      </c>
      <c r="F424" t="str">
        <f t="shared" si="14"/>
        <v>Be nf beryllium 7440-41-7 ug/l</v>
      </c>
      <c r="G424" t="str">
        <f t="shared" si="13"/>
        <v xml:space="preserve">Be </v>
      </c>
      <c r="H424" t="s">
        <v>801</v>
      </c>
    </row>
    <row r="425" spans="1:8" x14ac:dyDescent="0.25">
      <c r="A425" t="s">
        <v>655</v>
      </c>
      <c r="B425" t="s">
        <v>779</v>
      </c>
      <c r="D425" t="s">
        <v>85</v>
      </c>
      <c r="E425" t="s">
        <v>94</v>
      </c>
      <c r="F425" t="str">
        <f t="shared" si="14"/>
        <v>Sb nf antimoon 7440-36-0 ug/l</v>
      </c>
      <c r="G425" t="str">
        <f t="shared" si="13"/>
        <v xml:space="preserve">Sb </v>
      </c>
      <c r="H425" t="s">
        <v>801</v>
      </c>
    </row>
    <row r="426" spans="1:8" x14ac:dyDescent="0.25">
      <c r="A426" t="s">
        <v>655</v>
      </c>
      <c r="B426" t="s">
        <v>779</v>
      </c>
      <c r="D426" t="s">
        <v>85</v>
      </c>
      <c r="E426" t="s">
        <v>95</v>
      </c>
      <c r="F426" t="str">
        <f t="shared" si="14"/>
        <v>Mn nf mangaan 7439-96-5 ug/l</v>
      </c>
      <c r="G426" t="str">
        <f t="shared" si="13"/>
        <v xml:space="preserve">Mn </v>
      </c>
      <c r="H426" t="s">
        <v>801</v>
      </c>
    </row>
    <row r="427" spans="1:8" x14ac:dyDescent="0.25">
      <c r="A427" t="s">
        <v>655</v>
      </c>
      <c r="B427" t="s">
        <v>779</v>
      </c>
      <c r="D427" t="s">
        <v>85</v>
      </c>
      <c r="E427" t="s">
        <v>96</v>
      </c>
      <c r="F427" t="str">
        <f t="shared" si="14"/>
        <v>Fe nf ijzer 7439-89-6 ug/l</v>
      </c>
      <c r="G427" t="str">
        <f t="shared" si="13"/>
        <v xml:space="preserve">Fe </v>
      </c>
      <c r="H427" t="s">
        <v>801</v>
      </c>
    </row>
    <row r="428" spans="1:8" x14ac:dyDescent="0.25">
      <c r="A428" t="s">
        <v>655</v>
      </c>
      <c r="B428" t="s">
        <v>779</v>
      </c>
      <c r="D428" t="s">
        <v>85</v>
      </c>
      <c r="E428" t="s">
        <v>97</v>
      </c>
      <c r="F428" t="str">
        <f t="shared" si="14"/>
        <v>B nf boor 7440-42-8 ug/l</v>
      </c>
      <c r="G428" t="str">
        <f t="shared" si="13"/>
        <v xml:space="preserve">B </v>
      </c>
      <c r="H428" t="s">
        <v>801</v>
      </c>
    </row>
    <row r="429" spans="1:8" x14ac:dyDescent="0.25">
      <c r="A429" t="s">
        <v>655</v>
      </c>
      <c r="B429" t="s">
        <v>779</v>
      </c>
      <c r="D429" t="s">
        <v>85</v>
      </c>
      <c r="E429" t="s">
        <v>98</v>
      </c>
      <c r="F429" t="str">
        <f t="shared" si="14"/>
        <v>U nf uranium 7440-61-1 ug/l</v>
      </c>
      <c r="G429" t="str">
        <f t="shared" si="13"/>
        <v xml:space="preserve">U </v>
      </c>
      <c r="H429" t="s">
        <v>801</v>
      </c>
    </row>
    <row r="430" spans="1:8" x14ac:dyDescent="0.25">
      <c r="A430" t="s">
        <v>655</v>
      </c>
      <c r="B430" t="s">
        <v>779</v>
      </c>
      <c r="D430" t="s">
        <v>85</v>
      </c>
      <c r="E430" t="s">
        <v>99</v>
      </c>
      <c r="F430" t="str">
        <f t="shared" si="14"/>
        <v>Te nf telluur 13494-80-9 ug/l</v>
      </c>
      <c r="G430" t="str">
        <f t="shared" si="13"/>
        <v xml:space="preserve">Te </v>
      </c>
      <c r="H430" t="s">
        <v>801</v>
      </c>
    </row>
    <row r="431" spans="1:8" x14ac:dyDescent="0.25">
      <c r="A431" t="s">
        <v>655</v>
      </c>
      <c r="B431" t="s">
        <v>779</v>
      </c>
      <c r="D431" t="s">
        <v>85</v>
      </c>
      <c r="E431" t="s">
        <v>100</v>
      </c>
      <c r="F431" t="str">
        <f t="shared" si="14"/>
        <v>Ag nf zilver 7440-22-4 ug/l</v>
      </c>
      <c r="G431" t="str">
        <f t="shared" si="13"/>
        <v xml:space="preserve">Ag </v>
      </c>
      <c r="H431" t="s">
        <v>801</v>
      </c>
    </row>
    <row r="432" spans="1:8" x14ac:dyDescent="0.25">
      <c r="A432" t="s">
        <v>655</v>
      </c>
      <c r="B432" t="s">
        <v>779</v>
      </c>
      <c r="D432" t="s">
        <v>85</v>
      </c>
      <c r="E432" t="s">
        <v>101</v>
      </c>
      <c r="F432" t="str">
        <f t="shared" si="14"/>
        <v>Ti nf titaan 7440-32-6 ug/l</v>
      </c>
      <c r="G432" t="str">
        <f t="shared" si="13"/>
        <v xml:space="preserve">Ti </v>
      </c>
      <c r="H432" t="s">
        <v>801</v>
      </c>
    </row>
    <row r="433" spans="1:8" x14ac:dyDescent="0.25">
      <c r="A433" t="s">
        <v>655</v>
      </c>
      <c r="B433" t="s">
        <v>779</v>
      </c>
      <c r="D433" t="s">
        <v>85</v>
      </c>
      <c r="E433" t="s">
        <v>102</v>
      </c>
      <c r="F433" t="str">
        <f t="shared" si="14"/>
        <v>Co nf kobalt 7440-48-4 ug/l</v>
      </c>
      <c r="G433" t="str">
        <f t="shared" si="13"/>
        <v xml:space="preserve">Co </v>
      </c>
      <c r="H433" t="s">
        <v>801</v>
      </c>
    </row>
    <row r="434" spans="1:8" x14ac:dyDescent="0.25">
      <c r="A434" t="s">
        <v>655</v>
      </c>
      <c r="B434" t="s">
        <v>779</v>
      </c>
      <c r="D434" t="s">
        <v>85</v>
      </c>
      <c r="E434" t="s">
        <v>103</v>
      </c>
      <c r="F434" t="str">
        <f t="shared" si="14"/>
        <v>Mo nf molybdeen 7439-98-7 ug/l</v>
      </c>
      <c r="G434" t="str">
        <f t="shared" si="13"/>
        <v xml:space="preserve">Mo </v>
      </c>
      <c r="H434" t="s">
        <v>801</v>
      </c>
    </row>
    <row r="435" spans="1:8" x14ac:dyDescent="0.25">
      <c r="A435" t="s">
        <v>655</v>
      </c>
      <c r="B435" t="s">
        <v>779</v>
      </c>
      <c r="D435" t="s">
        <v>85</v>
      </c>
      <c r="E435" t="s">
        <v>104</v>
      </c>
      <c r="F435" t="str">
        <f t="shared" si="14"/>
        <v>Sn nf tin 7440-31-5 ug/l</v>
      </c>
      <c r="G435" t="str">
        <f t="shared" si="13"/>
        <v xml:space="preserve">Sn </v>
      </c>
      <c r="H435" t="s">
        <v>801</v>
      </c>
    </row>
    <row r="436" spans="1:8" x14ac:dyDescent="0.25">
      <c r="A436" t="s">
        <v>655</v>
      </c>
      <c r="B436" t="s">
        <v>779</v>
      </c>
      <c r="D436" t="s">
        <v>85</v>
      </c>
      <c r="E436" t="s">
        <v>105</v>
      </c>
      <c r="F436" t="str">
        <f t="shared" si="14"/>
        <v>V nf vanadium 7440-62-2 ug/l</v>
      </c>
      <c r="G436" t="str">
        <f t="shared" si="13"/>
        <v xml:space="preserve">V </v>
      </c>
      <c r="H436" t="s">
        <v>801</v>
      </c>
    </row>
    <row r="437" spans="1:8" x14ac:dyDescent="0.25">
      <c r="A437" t="s">
        <v>655</v>
      </c>
      <c r="B437" t="s">
        <v>779</v>
      </c>
      <c r="D437" t="s">
        <v>85</v>
      </c>
      <c r="E437" t="s">
        <v>106</v>
      </c>
      <c r="F437" t="str">
        <f t="shared" si="14"/>
        <v>Tl nf thallium 7440-28-0 ug/l</v>
      </c>
      <c r="G437" t="str">
        <f t="shared" si="13"/>
        <v xml:space="preserve">Tl </v>
      </c>
      <c r="H437" t="s">
        <v>801</v>
      </c>
    </row>
    <row r="438" spans="1:8" x14ac:dyDescent="0.25">
      <c r="A438" t="s">
        <v>655</v>
      </c>
      <c r="B438" t="s">
        <v>779</v>
      </c>
      <c r="D438" t="s">
        <v>85</v>
      </c>
      <c r="E438" t="s">
        <v>107</v>
      </c>
      <c r="F438" t="str">
        <f t="shared" si="14"/>
        <v>Sr nf strontium 7440-24-6 ug/l</v>
      </c>
      <c r="G438" t="str">
        <f t="shared" si="13"/>
        <v xml:space="preserve">Sr </v>
      </c>
      <c r="H438" t="s">
        <v>801</v>
      </c>
    </row>
    <row r="439" spans="1:8" x14ac:dyDescent="0.25">
      <c r="A439" t="s">
        <v>655</v>
      </c>
      <c r="B439" t="s">
        <v>779</v>
      </c>
      <c r="D439" t="s">
        <v>85</v>
      </c>
      <c r="E439" t="s">
        <v>108</v>
      </c>
      <c r="F439" t="str">
        <f t="shared" si="14"/>
        <v>Li nf lithium 7439-93-2 ug/l</v>
      </c>
      <c r="G439" t="str">
        <f t="shared" si="13"/>
        <v xml:space="preserve">Li </v>
      </c>
      <c r="H439" t="s">
        <v>801</v>
      </c>
    </row>
    <row r="440" spans="1:8" x14ac:dyDescent="0.25">
      <c r="A440" t="s">
        <v>655</v>
      </c>
      <c r="B440" t="s">
        <v>779</v>
      </c>
      <c r="D440" t="s">
        <v>85</v>
      </c>
      <c r="E440" t="s">
        <v>109</v>
      </c>
      <c r="F440" t="str">
        <f t="shared" si="14"/>
        <v>Rb nf rubidium 7440-17-7 ug/l</v>
      </c>
      <c r="G440" t="str">
        <f t="shared" si="13"/>
        <v xml:space="preserve">Rb </v>
      </c>
      <c r="H440" t="s">
        <v>801</v>
      </c>
    </row>
    <row r="441" spans="1:8" x14ac:dyDescent="0.25">
      <c r="A441" t="s">
        <v>655</v>
      </c>
      <c r="B441" t="s">
        <v>779</v>
      </c>
      <c r="D441" t="s">
        <v>110</v>
      </c>
      <c r="E441" t="s">
        <v>111</v>
      </c>
      <c r="F441" t="str">
        <f t="shared" si="14"/>
        <v>PCB28 2,4,4’-trichloorbifenyl 7012-37-5 ug/l</v>
      </c>
      <c r="G441" t="str">
        <f t="shared" si="13"/>
        <v xml:space="preserve">PCB28 </v>
      </c>
      <c r="H441" t="s">
        <v>804</v>
      </c>
    </row>
    <row r="442" spans="1:8" x14ac:dyDescent="0.25">
      <c r="A442" t="s">
        <v>655</v>
      </c>
      <c r="B442" t="s">
        <v>779</v>
      </c>
      <c r="D442" t="s">
        <v>110</v>
      </c>
      <c r="E442" t="s">
        <v>112</v>
      </c>
      <c r="F442" t="str">
        <f t="shared" si="14"/>
        <v>PCB52 2,2’,5,5’-tetrachloorbifenyl 35693-99-3 ug/l</v>
      </c>
      <c r="G442" t="str">
        <f t="shared" ref="G442:G505" si="16" xml:space="preserve"> LEFT(TRIM(E442),FIND(" ",TRIM(E442)))</f>
        <v xml:space="preserve">PCB52 </v>
      </c>
      <c r="H442" t="s">
        <v>804</v>
      </c>
    </row>
    <row r="443" spans="1:8" x14ac:dyDescent="0.25">
      <c r="A443" t="s">
        <v>655</v>
      </c>
      <c r="B443" t="s">
        <v>779</v>
      </c>
      <c r="D443" t="s">
        <v>110</v>
      </c>
      <c r="E443" t="s">
        <v>113</v>
      </c>
      <c r="F443" t="str">
        <f t="shared" ref="F443:F506" si="17">IF(ISNUMBER(FIND(" X", E443)), TRIM(LEFT(TRIM(E443),FIND(" X", TRIM(E443))-1)), TRIM(E443))</f>
        <v>PCB101 2,2’,4,5,5’-pentachloorbifenyl 37680-73-2 ug/l</v>
      </c>
      <c r="G443" t="str">
        <f t="shared" si="16"/>
        <v xml:space="preserve">PCB101 </v>
      </c>
      <c r="H443" t="s">
        <v>804</v>
      </c>
    </row>
    <row r="444" spans="1:8" x14ac:dyDescent="0.25">
      <c r="A444" t="s">
        <v>655</v>
      </c>
      <c r="B444" t="s">
        <v>779</v>
      </c>
      <c r="D444" t="s">
        <v>110</v>
      </c>
      <c r="E444" t="s">
        <v>114</v>
      </c>
      <c r="F444" t="str">
        <f t="shared" si="17"/>
        <v>PCB118 2,3’,4,4’,5-pentachloorbifenyl 31508-00-6 ug/l</v>
      </c>
      <c r="G444" t="str">
        <f t="shared" si="16"/>
        <v xml:space="preserve">PCB118 </v>
      </c>
      <c r="H444" t="s">
        <v>804</v>
      </c>
    </row>
    <row r="445" spans="1:8" x14ac:dyDescent="0.25">
      <c r="A445" t="s">
        <v>655</v>
      </c>
      <c r="B445" t="s">
        <v>779</v>
      </c>
      <c r="D445" t="s">
        <v>110</v>
      </c>
      <c r="E445" t="s">
        <v>115</v>
      </c>
      <c r="F445" t="str">
        <f t="shared" si="17"/>
        <v>PCB138 2,2’,3,4,4’,5’-hexachloorbifenyl 35065-28-2 ug/l</v>
      </c>
      <c r="G445" t="str">
        <f t="shared" si="16"/>
        <v xml:space="preserve">PCB138 </v>
      </c>
      <c r="H445" t="s">
        <v>804</v>
      </c>
    </row>
    <row r="446" spans="1:8" x14ac:dyDescent="0.25">
      <c r="A446" t="s">
        <v>655</v>
      </c>
      <c r="B446" t="s">
        <v>779</v>
      </c>
      <c r="D446" t="s">
        <v>110</v>
      </c>
      <c r="E446" t="s">
        <v>116</v>
      </c>
      <c r="F446" t="str">
        <f t="shared" si="17"/>
        <v>PCB153 2,2’,4,4’,5,5’-hexachloorbifenyl 35065-27-1 ug/l</v>
      </c>
      <c r="G446" t="str">
        <f t="shared" si="16"/>
        <v xml:space="preserve">PCB153 </v>
      </c>
      <c r="H446" t="s">
        <v>804</v>
      </c>
    </row>
    <row r="447" spans="1:8" x14ac:dyDescent="0.25">
      <c r="A447" t="s">
        <v>655</v>
      </c>
      <c r="B447" t="s">
        <v>779</v>
      </c>
      <c r="D447" t="s">
        <v>110</v>
      </c>
      <c r="E447" t="s">
        <v>117</v>
      </c>
      <c r="F447" t="str">
        <f t="shared" si="17"/>
        <v>PCB180 2,2’,3,4,4’,5,5’-heptachloorbifenyl 35065-29-3 ug/l</v>
      </c>
      <c r="G447" t="str">
        <f t="shared" si="16"/>
        <v xml:space="preserve">PCB180 </v>
      </c>
      <c r="H447" t="s">
        <v>804</v>
      </c>
    </row>
    <row r="448" spans="1:8" x14ac:dyDescent="0.25">
      <c r="A448" t="s">
        <v>655</v>
      </c>
      <c r="B448" t="s">
        <v>779</v>
      </c>
      <c r="D448" t="s">
        <v>110</v>
      </c>
      <c r="E448" t="s">
        <v>118</v>
      </c>
      <c r="F448" t="str">
        <f t="shared" si="17"/>
        <v>Fen fenanthreen 85-01-8 ug/l</v>
      </c>
      <c r="G448" t="str">
        <f t="shared" si="16"/>
        <v xml:space="preserve">Fen </v>
      </c>
      <c r="H448" t="s">
        <v>804</v>
      </c>
    </row>
    <row r="449" spans="1:8" x14ac:dyDescent="0.25">
      <c r="A449" t="s">
        <v>655</v>
      </c>
      <c r="B449" t="s">
        <v>779</v>
      </c>
      <c r="D449" t="s">
        <v>110</v>
      </c>
      <c r="E449" t="s">
        <v>119</v>
      </c>
      <c r="F449" t="str">
        <f t="shared" si="17"/>
        <v>BaA benzo(a)antraceen 56-55-3 ug/l</v>
      </c>
      <c r="G449" t="str">
        <f t="shared" si="16"/>
        <v xml:space="preserve">BaA </v>
      </c>
      <c r="H449" t="s">
        <v>804</v>
      </c>
    </row>
    <row r="450" spans="1:8" x14ac:dyDescent="0.25">
      <c r="A450" t="s">
        <v>655</v>
      </c>
      <c r="B450" t="s">
        <v>779</v>
      </c>
      <c r="D450" t="s">
        <v>110</v>
      </c>
      <c r="E450" t="s">
        <v>120</v>
      </c>
      <c r="F450" t="str">
        <f t="shared" si="17"/>
        <v>Chr chryseen 218-01-9 ug/l</v>
      </c>
      <c r="G450" t="str">
        <f t="shared" si="16"/>
        <v xml:space="preserve">Chr </v>
      </c>
      <c r="H450" t="s">
        <v>804</v>
      </c>
    </row>
    <row r="451" spans="1:8" x14ac:dyDescent="0.25">
      <c r="A451" t="s">
        <v>655</v>
      </c>
      <c r="B451" t="s">
        <v>779</v>
      </c>
      <c r="D451" t="s">
        <v>110</v>
      </c>
      <c r="E451" t="s">
        <v>121</v>
      </c>
      <c r="F451" t="str">
        <f t="shared" si="17"/>
        <v>Pyr pyreen 129-00-0 ug/l</v>
      </c>
      <c r="G451" t="str">
        <f t="shared" si="16"/>
        <v xml:space="preserve">Pyr </v>
      </c>
      <c r="H451" t="s">
        <v>804</v>
      </c>
    </row>
    <row r="452" spans="1:8" x14ac:dyDescent="0.25">
      <c r="A452" t="s">
        <v>655</v>
      </c>
      <c r="B452" t="s">
        <v>779</v>
      </c>
      <c r="D452" t="s">
        <v>110</v>
      </c>
      <c r="E452" t="s">
        <v>122</v>
      </c>
      <c r="F452" t="str">
        <f t="shared" si="17"/>
        <v>DbahAnt dibenzo(a,h)antraceen 53-70-3 ug/l</v>
      </c>
      <c r="G452" t="str">
        <f t="shared" si="16"/>
        <v xml:space="preserve">DbahAnt </v>
      </c>
      <c r="H452" t="s">
        <v>804</v>
      </c>
    </row>
    <row r="453" spans="1:8" x14ac:dyDescent="0.25">
      <c r="A453" t="s">
        <v>655</v>
      </c>
      <c r="B453" t="s">
        <v>779</v>
      </c>
      <c r="D453" t="s">
        <v>110</v>
      </c>
      <c r="E453" t="s">
        <v>123</v>
      </c>
      <c r="F453" t="str">
        <f t="shared" si="17"/>
        <v>InP indeno(1,2,3-c,d)pyreen 193-39-5 ug/l</v>
      </c>
      <c r="G453" t="str">
        <f t="shared" si="16"/>
        <v xml:space="preserve">InP </v>
      </c>
      <c r="H453" t="s">
        <v>804</v>
      </c>
    </row>
    <row r="454" spans="1:8" x14ac:dyDescent="0.25">
      <c r="A454" t="s">
        <v>655</v>
      </c>
      <c r="B454" t="s">
        <v>779</v>
      </c>
      <c r="D454" t="s">
        <v>110</v>
      </c>
      <c r="E454" t="s">
        <v>124</v>
      </c>
      <c r="F454" t="str">
        <f t="shared" si="17"/>
        <v>BghiPe benzo(g,h,i)peryleen 191-24-2 ug/l</v>
      </c>
      <c r="G454" t="str">
        <f t="shared" si="16"/>
        <v xml:space="preserve">BghiPe </v>
      </c>
      <c r="H454" t="s">
        <v>804</v>
      </c>
    </row>
    <row r="455" spans="1:8" x14ac:dyDescent="0.25">
      <c r="A455" t="s">
        <v>655</v>
      </c>
      <c r="B455" t="s">
        <v>779</v>
      </c>
      <c r="D455" t="s">
        <v>110</v>
      </c>
      <c r="E455" t="s">
        <v>125</v>
      </c>
      <c r="F455" t="str">
        <f t="shared" si="17"/>
        <v>BbF benzo(b)fluorantheen 205-99-2 ug/l</v>
      </c>
      <c r="G455" t="str">
        <f t="shared" si="16"/>
        <v xml:space="preserve">BbF </v>
      </c>
      <c r="H455" t="s">
        <v>804</v>
      </c>
    </row>
    <row r="456" spans="1:8" x14ac:dyDescent="0.25">
      <c r="A456" t="s">
        <v>655</v>
      </c>
      <c r="B456" t="s">
        <v>779</v>
      </c>
      <c r="D456" t="s">
        <v>110</v>
      </c>
      <c r="E456" t="s">
        <v>126</v>
      </c>
      <c r="F456" t="str">
        <f t="shared" si="17"/>
        <v>BkF benzo(k)fluorantheen 207-08-9 ug/l</v>
      </c>
      <c r="G456" t="str">
        <f t="shared" si="16"/>
        <v xml:space="preserve">BkF </v>
      </c>
      <c r="H456" t="s">
        <v>804</v>
      </c>
    </row>
    <row r="457" spans="1:8" x14ac:dyDescent="0.25">
      <c r="A457" t="s">
        <v>655</v>
      </c>
      <c r="B457" t="s">
        <v>779</v>
      </c>
      <c r="D457" t="s">
        <v>110</v>
      </c>
      <c r="E457" t="s">
        <v>127</v>
      </c>
      <c r="F457" t="str">
        <f t="shared" si="17"/>
        <v>Flu fluorantheen 206-44-0 ug/l</v>
      </c>
      <c r="G457" t="str">
        <f t="shared" si="16"/>
        <v xml:space="preserve">Flu </v>
      </c>
      <c r="H457" t="s">
        <v>804</v>
      </c>
    </row>
    <row r="458" spans="1:8" x14ac:dyDescent="0.25">
      <c r="A458" t="s">
        <v>655</v>
      </c>
      <c r="B458" t="s">
        <v>779</v>
      </c>
      <c r="D458" t="s">
        <v>110</v>
      </c>
      <c r="E458" t="s">
        <v>128</v>
      </c>
      <c r="F458" t="str">
        <f t="shared" si="17"/>
        <v>BaP benzo(a)pyreen 50-32-8 ug/l</v>
      </c>
      <c r="G458" t="str">
        <f t="shared" si="16"/>
        <v xml:space="preserve">BaP </v>
      </c>
      <c r="H458" t="s">
        <v>804</v>
      </c>
    </row>
    <row r="459" spans="1:8" x14ac:dyDescent="0.25">
      <c r="A459" t="s">
        <v>655</v>
      </c>
      <c r="B459" t="s">
        <v>779</v>
      </c>
      <c r="D459" t="s">
        <v>110</v>
      </c>
      <c r="E459" t="s">
        <v>129</v>
      </c>
      <c r="F459" t="str">
        <f t="shared" si="17"/>
        <v>Ant antraceen 120-12-7 ug/l</v>
      </c>
      <c r="G459" t="str">
        <f t="shared" si="16"/>
        <v xml:space="preserve">Ant </v>
      </c>
      <c r="H459" t="s">
        <v>804</v>
      </c>
    </row>
    <row r="460" spans="1:8" x14ac:dyDescent="0.25">
      <c r="A460" t="s">
        <v>655</v>
      </c>
      <c r="B460" t="s">
        <v>779</v>
      </c>
      <c r="D460" t="s">
        <v>110</v>
      </c>
      <c r="E460" t="s">
        <v>130</v>
      </c>
      <c r="F460" t="str">
        <f t="shared" si="17"/>
        <v>Naf naftaleen 91-20-3 ug/l</v>
      </c>
      <c r="G460" t="str">
        <f t="shared" si="16"/>
        <v xml:space="preserve">Naf </v>
      </c>
      <c r="H460" t="s">
        <v>804</v>
      </c>
    </row>
    <row r="461" spans="1:8" x14ac:dyDescent="0.25">
      <c r="A461" t="s">
        <v>655</v>
      </c>
      <c r="B461" t="s">
        <v>779</v>
      </c>
      <c r="D461" t="s">
        <v>110</v>
      </c>
      <c r="E461" t="s">
        <v>131</v>
      </c>
      <c r="F461" t="str">
        <f t="shared" si="17"/>
        <v>aedsfn alfa-endosulfan 959-98-8 ug/l</v>
      </c>
      <c r="G461" t="str">
        <f t="shared" si="16"/>
        <v xml:space="preserve">aedsfn </v>
      </c>
      <c r="H461" t="s">
        <v>804</v>
      </c>
    </row>
    <row r="462" spans="1:8" x14ac:dyDescent="0.25">
      <c r="A462" t="s">
        <v>655</v>
      </c>
      <c r="B462" t="s">
        <v>779</v>
      </c>
      <c r="D462" t="s">
        <v>110</v>
      </c>
      <c r="E462" t="s">
        <v>132</v>
      </c>
      <c r="F462" t="str">
        <f t="shared" si="17"/>
        <v>bedsfn beta-endosulfan 33213-65-9 ug/l</v>
      </c>
      <c r="G462" t="str">
        <f t="shared" si="16"/>
        <v xml:space="preserve">bedsfn </v>
      </c>
      <c r="H462" t="s">
        <v>804</v>
      </c>
    </row>
    <row r="463" spans="1:8" x14ac:dyDescent="0.25">
      <c r="A463" t="s">
        <v>655</v>
      </c>
      <c r="B463" t="s">
        <v>779</v>
      </c>
      <c r="D463" t="s">
        <v>110</v>
      </c>
      <c r="E463" t="s">
        <v>133</v>
      </c>
      <c r="F463" t="str">
        <f t="shared" si="17"/>
        <v>aHCH alfa-hexachloorcyclohexaan 319-84-6 ug/l</v>
      </c>
      <c r="G463" t="str">
        <f t="shared" si="16"/>
        <v xml:space="preserve">aHCH </v>
      </c>
      <c r="H463" t="s">
        <v>804</v>
      </c>
    </row>
    <row r="464" spans="1:8" x14ac:dyDescent="0.25">
      <c r="A464" t="s">
        <v>655</v>
      </c>
      <c r="B464" t="s">
        <v>779</v>
      </c>
      <c r="D464" t="s">
        <v>110</v>
      </c>
      <c r="E464" t="s">
        <v>134</v>
      </c>
      <c r="F464" t="str">
        <f t="shared" si="17"/>
        <v>bHCH beta-hexachloorcyclohexaan 319-85-7 ug/l</v>
      </c>
      <c r="G464" t="str">
        <f t="shared" si="16"/>
        <v xml:space="preserve">bHCH </v>
      </c>
      <c r="H464" t="s">
        <v>804</v>
      </c>
    </row>
    <row r="465" spans="1:8" x14ac:dyDescent="0.25">
      <c r="A465" t="s">
        <v>655</v>
      </c>
      <c r="B465" t="s">
        <v>779</v>
      </c>
      <c r="D465" t="s">
        <v>110</v>
      </c>
      <c r="E465" t="s">
        <v>135</v>
      </c>
      <c r="F465" t="str">
        <f t="shared" si="17"/>
        <v>cHCH gamma-hexachloorcyclohexaan (lindaan) 58-89-9 ug/l</v>
      </c>
      <c r="G465" t="str">
        <f t="shared" si="16"/>
        <v xml:space="preserve">cHCH </v>
      </c>
      <c r="H465" t="s">
        <v>804</v>
      </c>
    </row>
    <row r="466" spans="1:8" x14ac:dyDescent="0.25">
      <c r="A466" t="s">
        <v>655</v>
      </c>
      <c r="B466" t="s">
        <v>779</v>
      </c>
      <c r="D466" t="s">
        <v>110</v>
      </c>
      <c r="E466" t="s">
        <v>136</v>
      </c>
      <c r="F466" t="str">
        <f t="shared" si="17"/>
        <v>dHCH delta-hexachloorcyclohexaan 319-86-8 ug/l</v>
      </c>
      <c r="G466" t="str">
        <f t="shared" si="16"/>
        <v xml:space="preserve">dHCH </v>
      </c>
      <c r="H466" t="s">
        <v>804</v>
      </c>
    </row>
    <row r="467" spans="1:8" x14ac:dyDescent="0.25">
      <c r="A467" t="s">
        <v>655</v>
      </c>
      <c r="B467" t="s">
        <v>779</v>
      </c>
      <c r="D467" t="s">
        <v>110</v>
      </c>
      <c r="E467" t="s">
        <v>137</v>
      </c>
      <c r="F467" t="str">
        <f t="shared" si="17"/>
        <v>HCB hexachloorbenzeen 118-74-1 ug/l</v>
      </c>
      <c r="G467" t="str">
        <f t="shared" si="16"/>
        <v xml:space="preserve">HCB </v>
      </c>
      <c r="H467" t="s">
        <v>804</v>
      </c>
    </row>
    <row r="468" spans="1:8" x14ac:dyDescent="0.25">
      <c r="A468" t="s">
        <v>655</v>
      </c>
      <c r="B468" t="s">
        <v>779</v>
      </c>
      <c r="D468" t="s">
        <v>110</v>
      </c>
      <c r="E468" t="s">
        <v>138</v>
      </c>
      <c r="F468" t="str">
        <f t="shared" si="17"/>
        <v>aldn aldrin 309-00-2 ug/l</v>
      </c>
      <c r="G468" t="str">
        <f t="shared" si="16"/>
        <v xml:space="preserve">aldn </v>
      </c>
      <c r="H468" t="s">
        <v>804</v>
      </c>
    </row>
    <row r="469" spans="1:8" x14ac:dyDescent="0.25">
      <c r="A469" t="s">
        <v>655</v>
      </c>
      <c r="B469" t="s">
        <v>779</v>
      </c>
      <c r="D469" t="s">
        <v>110</v>
      </c>
      <c r="E469" t="s">
        <v>139</v>
      </c>
      <c r="F469" t="str">
        <f t="shared" si="17"/>
        <v>dieldn dieldrin 60-57-1 ug/l</v>
      </c>
      <c r="G469" t="str">
        <f t="shared" si="16"/>
        <v xml:space="preserve">dieldn </v>
      </c>
      <c r="H469" t="s">
        <v>804</v>
      </c>
    </row>
    <row r="470" spans="1:8" x14ac:dyDescent="0.25">
      <c r="A470" t="s">
        <v>655</v>
      </c>
      <c r="B470" t="s">
        <v>779</v>
      </c>
      <c r="D470" t="s">
        <v>110</v>
      </c>
      <c r="E470" t="s">
        <v>140</v>
      </c>
      <c r="F470" t="str">
        <f t="shared" si="17"/>
        <v>endn endrin 72-20-8 ug/l</v>
      </c>
      <c r="G470" t="str">
        <f t="shared" si="16"/>
        <v xml:space="preserve">endn </v>
      </c>
      <c r="H470" t="s">
        <v>804</v>
      </c>
    </row>
    <row r="471" spans="1:8" x14ac:dyDescent="0.25">
      <c r="A471" t="s">
        <v>655</v>
      </c>
      <c r="B471" t="s">
        <v>779</v>
      </c>
      <c r="D471" t="s">
        <v>110</v>
      </c>
      <c r="E471" t="s">
        <v>141</v>
      </c>
      <c r="F471" t="str">
        <f t="shared" si="17"/>
        <v>idn isodrin 465-73-6 ug/l</v>
      </c>
      <c r="G471" t="str">
        <f t="shared" si="16"/>
        <v xml:space="preserve">idn </v>
      </c>
      <c r="H471" t="s">
        <v>804</v>
      </c>
    </row>
    <row r="472" spans="1:8" x14ac:dyDescent="0.25">
      <c r="A472" t="s">
        <v>655</v>
      </c>
      <c r="B472" t="s">
        <v>779</v>
      </c>
      <c r="D472" t="s">
        <v>110</v>
      </c>
      <c r="E472" t="s">
        <v>142</v>
      </c>
      <c r="F472" t="str">
        <f t="shared" si="17"/>
        <v>24DDT 2,4’-dichloordifenyltrichloorethaan 789-02-6 ug/l</v>
      </c>
      <c r="G472" t="str">
        <f t="shared" si="16"/>
        <v xml:space="preserve">24DDT </v>
      </c>
      <c r="H472" t="s">
        <v>804</v>
      </c>
    </row>
    <row r="473" spans="1:8" x14ac:dyDescent="0.25">
      <c r="A473" t="s">
        <v>655</v>
      </c>
      <c r="B473" t="s">
        <v>779</v>
      </c>
      <c r="D473" t="s">
        <v>110</v>
      </c>
      <c r="E473" t="s">
        <v>143</v>
      </c>
      <c r="F473" t="str">
        <f t="shared" si="17"/>
        <v>44DDT 4,4’-dichloordifenyltrichloorethaan 50-29-3 ug/l</v>
      </c>
      <c r="G473" t="str">
        <f t="shared" si="16"/>
        <v xml:space="preserve">44DDT </v>
      </c>
      <c r="H473" t="s">
        <v>804</v>
      </c>
    </row>
    <row r="474" spans="1:8" x14ac:dyDescent="0.25">
      <c r="A474" t="s">
        <v>655</v>
      </c>
      <c r="B474" t="s">
        <v>779</v>
      </c>
      <c r="D474" t="s">
        <v>110</v>
      </c>
      <c r="E474" t="s">
        <v>144</v>
      </c>
      <c r="F474" t="str">
        <f t="shared" si="17"/>
        <v>44DDD 4,4’-dichloordifenyldichloorethaan 72-54-8 ug/l</v>
      </c>
      <c r="G474" t="str">
        <f t="shared" si="16"/>
        <v xml:space="preserve">44DDD </v>
      </c>
      <c r="H474" t="s">
        <v>804</v>
      </c>
    </row>
    <row r="475" spans="1:8" x14ac:dyDescent="0.25">
      <c r="A475" t="s">
        <v>655</v>
      </c>
      <c r="B475" t="s">
        <v>779</v>
      </c>
      <c r="D475" t="s">
        <v>110</v>
      </c>
      <c r="E475" t="s">
        <v>145</v>
      </c>
      <c r="F475" t="str">
        <f t="shared" si="17"/>
        <v>44DDE 4,4’-dichloordifenyldichlooretheen 72-55-9 ug/l</v>
      </c>
      <c r="G475" t="str">
        <f t="shared" si="16"/>
        <v xml:space="preserve">44DDE </v>
      </c>
      <c r="H475" t="s">
        <v>804</v>
      </c>
    </row>
    <row r="476" spans="1:8" x14ac:dyDescent="0.25">
      <c r="A476" t="s">
        <v>655</v>
      </c>
      <c r="B476" t="s">
        <v>779</v>
      </c>
      <c r="D476" t="s">
        <v>110</v>
      </c>
      <c r="E476" t="s">
        <v>146</v>
      </c>
      <c r="F476" t="str">
        <f t="shared" si="17"/>
        <v>PeClBen pentachloorbenzeen 608-93-5 ug/l</v>
      </c>
      <c r="G476" t="str">
        <f t="shared" si="16"/>
        <v xml:space="preserve">PeClBen </v>
      </c>
      <c r="H476" t="s">
        <v>804</v>
      </c>
    </row>
    <row r="477" spans="1:8" x14ac:dyDescent="0.25">
      <c r="A477" t="s">
        <v>655</v>
      </c>
      <c r="B477" t="s">
        <v>779</v>
      </c>
      <c r="D477" t="s">
        <v>110</v>
      </c>
      <c r="E477" t="s">
        <v>147</v>
      </c>
      <c r="F477" t="str">
        <f t="shared" si="17"/>
        <v>HxClbtDen hexachloorbutadieen 87-68-3 ug/l</v>
      </c>
      <c r="G477" t="str">
        <f t="shared" si="16"/>
        <v xml:space="preserve">HxClbtDen </v>
      </c>
      <c r="H477" t="s">
        <v>804</v>
      </c>
    </row>
    <row r="478" spans="1:8" x14ac:dyDescent="0.25">
      <c r="A478" t="s">
        <v>655</v>
      </c>
      <c r="B478" t="s">
        <v>779</v>
      </c>
      <c r="D478" t="s">
        <v>110</v>
      </c>
      <c r="E478" t="s">
        <v>148</v>
      </c>
      <c r="F478" t="str">
        <f t="shared" si="17"/>
        <v>cHpClepO cis-heptachloorepoxide 1024-57-3 ug/l</v>
      </c>
      <c r="G478" t="str">
        <f t="shared" si="16"/>
        <v xml:space="preserve">cHpClepO </v>
      </c>
      <c r="H478" t="s">
        <v>804</v>
      </c>
    </row>
    <row r="479" spans="1:8" x14ac:dyDescent="0.25">
      <c r="A479" t="s">
        <v>655</v>
      </c>
      <c r="B479" t="s">
        <v>779</v>
      </c>
      <c r="D479" t="s">
        <v>110</v>
      </c>
      <c r="E479" t="s">
        <v>149</v>
      </c>
      <c r="F479" t="str">
        <f t="shared" si="17"/>
        <v>tHpClepO trans-heptachloorepoxide 28044-83-9 ug/l</v>
      </c>
      <c r="G479" t="str">
        <f t="shared" si="16"/>
        <v xml:space="preserve">tHpClepO </v>
      </c>
      <c r="H479" t="s">
        <v>804</v>
      </c>
    </row>
    <row r="480" spans="1:8" x14ac:dyDescent="0.25">
      <c r="A480" t="s">
        <v>655</v>
      </c>
      <c r="B480" t="s">
        <v>779</v>
      </c>
      <c r="D480" t="s">
        <v>110</v>
      </c>
      <c r="E480" t="s">
        <v>150</v>
      </c>
      <c r="F480" t="str">
        <f t="shared" si="17"/>
        <v>HpCl heptachloor 76-44-8 ug/l</v>
      </c>
      <c r="G480" t="str">
        <f t="shared" si="16"/>
        <v xml:space="preserve">HpCl </v>
      </c>
      <c r="H480" t="s">
        <v>804</v>
      </c>
    </row>
    <row r="481" spans="1:8" x14ac:dyDescent="0.25">
      <c r="A481" t="s">
        <v>655</v>
      </c>
      <c r="B481" t="s">
        <v>779</v>
      </c>
      <c r="D481" t="s">
        <v>151</v>
      </c>
      <c r="E481" t="s">
        <v>152</v>
      </c>
      <c r="F481" t="str">
        <f t="shared" si="17"/>
        <v>bentzn bentazon 25057-89-0 ug/l</v>
      </c>
      <c r="G481" t="str">
        <f t="shared" si="16"/>
        <v xml:space="preserve">bentzn </v>
      </c>
      <c r="H481" t="s">
        <v>804</v>
      </c>
    </row>
    <row r="482" spans="1:8" x14ac:dyDescent="0.25">
      <c r="A482" t="s">
        <v>655</v>
      </c>
      <c r="B482" t="s">
        <v>779</v>
      </c>
      <c r="D482" t="s">
        <v>151</v>
      </c>
      <c r="E482" t="s">
        <v>153</v>
      </c>
      <c r="F482" t="str">
        <f t="shared" si="17"/>
        <v>24DP 2,4-dichloorfenoxypropionzuur 120-36-5 ug/l</v>
      </c>
      <c r="G482" t="str">
        <f t="shared" si="16"/>
        <v xml:space="preserve">24DP </v>
      </c>
      <c r="H482" t="s">
        <v>804</v>
      </c>
    </row>
    <row r="483" spans="1:8" x14ac:dyDescent="0.25">
      <c r="A483" t="s">
        <v>655</v>
      </c>
      <c r="B483" t="s">
        <v>779</v>
      </c>
      <c r="D483" t="s">
        <v>151</v>
      </c>
      <c r="E483" t="s">
        <v>154</v>
      </c>
      <c r="F483" t="str">
        <f t="shared" si="17"/>
        <v>MCPA 2-methyl-4-chloorfenoxyazijnzuur 94-74-6 ug/l</v>
      </c>
      <c r="G483" t="str">
        <f t="shared" si="16"/>
        <v xml:space="preserve">MCPA </v>
      </c>
      <c r="H483" t="s">
        <v>804</v>
      </c>
    </row>
    <row r="484" spans="1:8" x14ac:dyDescent="0.25">
      <c r="A484" t="s">
        <v>655</v>
      </c>
      <c r="B484" t="s">
        <v>779</v>
      </c>
      <c r="D484" t="s">
        <v>151</v>
      </c>
      <c r="E484" t="s">
        <v>792</v>
      </c>
      <c r="F484" t="str">
        <f t="shared" si="17"/>
        <v>MCPP 2-methyl-4-chloorfenoxypropionzuur (mecoprop) 93-65-2 ug/l</v>
      </c>
      <c r="G484" t="str">
        <f t="shared" si="16"/>
        <v xml:space="preserve">MCPP </v>
      </c>
      <c r="H484" t="s">
        <v>804</v>
      </c>
    </row>
    <row r="485" spans="1:8" x14ac:dyDescent="0.25">
      <c r="A485" t="s">
        <v>655</v>
      </c>
      <c r="B485" t="s">
        <v>779</v>
      </c>
      <c r="D485" t="s">
        <v>151</v>
      </c>
      <c r="E485" t="s">
        <v>155</v>
      </c>
      <c r="F485" t="str">
        <f t="shared" si="17"/>
        <v>24D 2,4-dichloorfenoxyazijnzuur 94-75-7 ug/l</v>
      </c>
      <c r="G485" t="str">
        <f t="shared" si="16"/>
        <v xml:space="preserve">24D </v>
      </c>
      <c r="H485" t="s">
        <v>804</v>
      </c>
    </row>
    <row r="486" spans="1:8" x14ac:dyDescent="0.25">
      <c r="A486" t="s">
        <v>655</v>
      </c>
      <c r="B486" t="s">
        <v>779</v>
      </c>
      <c r="D486" t="s">
        <v>151</v>
      </c>
      <c r="E486" t="s">
        <v>156</v>
      </c>
      <c r="F486" t="str">
        <f t="shared" si="17"/>
        <v>C1ymsfrn methyl-metsulfuron 74223-64-6 ug/l</v>
      </c>
      <c r="G486" t="str">
        <f t="shared" si="16"/>
        <v xml:space="preserve">C1ymsfrn </v>
      </c>
      <c r="H486" t="s">
        <v>804</v>
      </c>
    </row>
    <row r="487" spans="1:8" x14ac:dyDescent="0.25">
      <c r="A487" t="s">
        <v>655</v>
      </c>
      <c r="B487" t="s">
        <v>779</v>
      </c>
      <c r="D487" t="s">
        <v>151</v>
      </c>
      <c r="E487" t="s">
        <v>157</v>
      </c>
      <c r="F487" t="str">
        <f t="shared" si="17"/>
        <v>tefbzrn teflubenzuron 83121-18-0 ug/l</v>
      </c>
      <c r="G487" t="str">
        <f t="shared" si="16"/>
        <v xml:space="preserve">tefbzrn </v>
      </c>
      <c r="H487" t="s">
        <v>804</v>
      </c>
    </row>
    <row r="488" spans="1:8" x14ac:dyDescent="0.25">
      <c r="A488" t="s">
        <v>655</v>
      </c>
      <c r="B488" t="s">
        <v>779</v>
      </c>
      <c r="D488" t="s">
        <v>158</v>
      </c>
      <c r="E488" t="s">
        <v>159</v>
      </c>
      <c r="F488" t="str">
        <f t="shared" si="17"/>
        <v>12DClC2a 1,2-dichloorethaan 107-06-2 ug/l</v>
      </c>
      <c r="G488" t="str">
        <f t="shared" si="16"/>
        <v xml:space="preserve">12DClC2a </v>
      </c>
      <c r="H488" t="s">
        <v>804</v>
      </c>
    </row>
    <row r="489" spans="1:8" x14ac:dyDescent="0.25">
      <c r="A489" t="s">
        <v>655</v>
      </c>
      <c r="B489" t="s">
        <v>779</v>
      </c>
      <c r="D489" t="s">
        <v>158</v>
      </c>
      <c r="E489" t="s">
        <v>160</v>
      </c>
      <c r="F489" t="str">
        <f t="shared" si="17"/>
        <v>DClC1a dichloormethaan 75-09-2 ug/l</v>
      </c>
      <c r="G489" t="str">
        <f t="shared" si="16"/>
        <v xml:space="preserve">DClC1a </v>
      </c>
      <c r="H489" t="s">
        <v>804</v>
      </c>
    </row>
    <row r="490" spans="1:8" x14ac:dyDescent="0.25">
      <c r="A490" t="s">
        <v>655</v>
      </c>
      <c r="B490" t="s">
        <v>779</v>
      </c>
      <c r="D490" t="s">
        <v>158</v>
      </c>
      <c r="E490" t="s">
        <v>161</v>
      </c>
      <c r="F490" t="str">
        <f t="shared" si="17"/>
        <v>TClC1a trichloormethaan (chloroform) 67-66-3 ug/l</v>
      </c>
      <c r="G490" t="str">
        <f t="shared" si="16"/>
        <v xml:space="preserve">TClC1a </v>
      </c>
      <c r="H490" t="s">
        <v>804</v>
      </c>
    </row>
    <row r="491" spans="1:8" x14ac:dyDescent="0.25">
      <c r="A491" t="s">
        <v>655</v>
      </c>
      <c r="B491" t="s">
        <v>779</v>
      </c>
      <c r="D491" t="s">
        <v>158</v>
      </c>
      <c r="E491" t="s">
        <v>162</v>
      </c>
      <c r="F491" t="str">
        <f t="shared" si="17"/>
        <v>T4ClC1a tetrachloormethaan (tetra) 56-23-5 ug/l</v>
      </c>
      <c r="G491" t="str">
        <f t="shared" si="16"/>
        <v xml:space="preserve">T4ClC1a </v>
      </c>
      <c r="H491" t="s">
        <v>804</v>
      </c>
    </row>
    <row r="492" spans="1:8" x14ac:dyDescent="0.25">
      <c r="A492" t="s">
        <v>655</v>
      </c>
      <c r="B492" t="s">
        <v>779</v>
      </c>
      <c r="D492" t="s">
        <v>158</v>
      </c>
      <c r="E492" t="s">
        <v>163</v>
      </c>
      <c r="F492" t="str">
        <f t="shared" si="17"/>
        <v>T4ClC2e tetrachlooretheen (per) 127-18-4 ug/l</v>
      </c>
      <c r="G492" t="str">
        <f t="shared" si="16"/>
        <v xml:space="preserve">T4ClC2e </v>
      </c>
      <c r="H492" t="s">
        <v>804</v>
      </c>
    </row>
    <row r="493" spans="1:8" x14ac:dyDescent="0.25">
      <c r="A493" t="s">
        <v>655</v>
      </c>
      <c r="B493" t="s">
        <v>779</v>
      </c>
      <c r="D493" t="s">
        <v>158</v>
      </c>
      <c r="E493" t="s">
        <v>164</v>
      </c>
      <c r="F493" t="str">
        <f t="shared" si="17"/>
        <v>TClC2e trichlooretheen (tri) 79-01-6 ug/l</v>
      </c>
      <c r="G493" t="str">
        <f t="shared" si="16"/>
        <v xml:space="preserve">TClC2e </v>
      </c>
      <c r="H493" t="s">
        <v>804</v>
      </c>
    </row>
    <row r="494" spans="1:8" x14ac:dyDescent="0.25">
      <c r="A494" t="s">
        <v>655</v>
      </c>
      <c r="B494" t="s">
        <v>779</v>
      </c>
      <c r="D494" t="s">
        <v>158</v>
      </c>
      <c r="E494" t="s">
        <v>165</v>
      </c>
      <c r="F494" t="str">
        <f t="shared" si="17"/>
        <v>Ben benzeen 71-43-2 ug/l</v>
      </c>
      <c r="G494" t="str">
        <f t="shared" si="16"/>
        <v xml:space="preserve">Ben </v>
      </c>
      <c r="H494" t="s">
        <v>804</v>
      </c>
    </row>
    <row r="495" spans="1:8" x14ac:dyDescent="0.25">
      <c r="A495" t="s">
        <v>655</v>
      </c>
      <c r="B495" t="s">
        <v>779</v>
      </c>
      <c r="D495" t="s">
        <v>158</v>
      </c>
      <c r="E495" t="s">
        <v>166</v>
      </c>
      <c r="F495" t="str">
        <f t="shared" si="17"/>
        <v>Tol tolueen 108-88-3 ug/l</v>
      </c>
      <c r="G495" t="str">
        <f t="shared" si="16"/>
        <v xml:space="preserve">Tol </v>
      </c>
      <c r="H495" t="s">
        <v>804</v>
      </c>
    </row>
    <row r="496" spans="1:8" x14ac:dyDescent="0.25">
      <c r="A496" t="s">
        <v>655</v>
      </c>
      <c r="B496" t="s">
        <v>779</v>
      </c>
      <c r="D496" t="s">
        <v>158</v>
      </c>
      <c r="E496" t="s">
        <v>167</v>
      </c>
      <c r="F496" t="str">
        <f t="shared" si="17"/>
        <v>111TClC2a 1,1,1-trichloorethaan 71-55-6 ug/l</v>
      </c>
      <c r="G496" t="str">
        <f t="shared" si="16"/>
        <v xml:space="preserve">111TClC2a </v>
      </c>
      <c r="H496" t="s">
        <v>804</v>
      </c>
    </row>
    <row r="497" spans="1:8" x14ac:dyDescent="0.25">
      <c r="A497" t="s">
        <v>655</v>
      </c>
      <c r="B497" t="s">
        <v>779</v>
      </c>
      <c r="D497" t="s">
        <v>158</v>
      </c>
      <c r="E497" t="s">
        <v>168</v>
      </c>
      <c r="F497" t="str">
        <f t="shared" si="17"/>
        <v>12DClC3a 1,2-dichloorpropaan 78-87-5 ug/l</v>
      </c>
      <c r="G497" t="str">
        <f t="shared" si="16"/>
        <v xml:space="preserve">12DClC3a </v>
      </c>
      <c r="H497" t="s">
        <v>804</v>
      </c>
    </row>
    <row r="498" spans="1:8" x14ac:dyDescent="0.25">
      <c r="A498" t="s">
        <v>655</v>
      </c>
      <c r="B498" t="s">
        <v>779</v>
      </c>
      <c r="D498" t="s">
        <v>158</v>
      </c>
      <c r="E498" t="s">
        <v>169</v>
      </c>
      <c r="F498" t="str">
        <f t="shared" si="17"/>
        <v>styrn styreen 100-42-5 ug/l</v>
      </c>
      <c r="G498" t="str">
        <f t="shared" si="16"/>
        <v xml:space="preserve">styrn </v>
      </c>
      <c r="H498" t="s">
        <v>804</v>
      </c>
    </row>
    <row r="499" spans="1:8" x14ac:dyDescent="0.25">
      <c r="A499" t="s">
        <v>655</v>
      </c>
      <c r="B499" t="s">
        <v>779</v>
      </c>
      <c r="D499" t="s">
        <v>158</v>
      </c>
      <c r="E499" t="s">
        <v>170</v>
      </c>
      <c r="F499" t="str">
        <f t="shared" si="17"/>
        <v>12xyln 1,2-xyleen 95-47-6 ug/l</v>
      </c>
      <c r="G499" t="str">
        <f t="shared" si="16"/>
        <v xml:space="preserve">12xyln </v>
      </c>
      <c r="H499" t="s">
        <v>804</v>
      </c>
    </row>
    <row r="500" spans="1:8" x14ac:dyDescent="0.25">
      <c r="A500" t="s">
        <v>655</v>
      </c>
      <c r="B500" t="s">
        <v>779</v>
      </c>
      <c r="D500" t="s">
        <v>158</v>
      </c>
      <c r="E500" t="s">
        <v>171</v>
      </c>
      <c r="F500" t="str">
        <f t="shared" si="17"/>
        <v>s_1314Xyl Som 1,3-xyleen en 1,4-xyleen NVT ug/l</v>
      </c>
      <c r="G500" t="str">
        <f t="shared" si="16"/>
        <v xml:space="preserve">s_1314Xyl </v>
      </c>
      <c r="H500" t="s">
        <v>804</v>
      </c>
    </row>
    <row r="501" spans="1:8" x14ac:dyDescent="0.25">
      <c r="A501" t="s">
        <v>655</v>
      </c>
      <c r="B501" t="s">
        <v>779</v>
      </c>
      <c r="D501" t="s">
        <v>158</v>
      </c>
      <c r="E501" t="s">
        <v>172</v>
      </c>
      <c r="F501" t="str">
        <f t="shared" si="17"/>
        <v>C2yBen ethylbenzeen 100-41-4 ug/l</v>
      </c>
      <c r="G501" t="str">
        <f t="shared" si="16"/>
        <v xml:space="preserve">C2yBen </v>
      </c>
      <c r="H501" t="s">
        <v>804</v>
      </c>
    </row>
    <row r="502" spans="1:8" x14ac:dyDescent="0.25">
      <c r="A502" t="s">
        <v>655</v>
      </c>
      <c r="B502" t="s">
        <v>779</v>
      </c>
      <c r="D502" t="s">
        <v>158</v>
      </c>
      <c r="E502" t="s">
        <v>173</v>
      </c>
      <c r="F502" t="str">
        <f t="shared" si="17"/>
        <v>112TClC2a 1,1,2-trichloorethaan 79-00-5 ug/l</v>
      </c>
      <c r="G502" t="str">
        <f t="shared" si="16"/>
        <v xml:space="preserve">112TClC2a </v>
      </c>
      <c r="H502" t="s">
        <v>804</v>
      </c>
    </row>
    <row r="503" spans="1:8" x14ac:dyDescent="0.25">
      <c r="A503" t="s">
        <v>655</v>
      </c>
      <c r="B503" t="s">
        <v>779</v>
      </c>
      <c r="D503" t="s">
        <v>158</v>
      </c>
      <c r="E503" t="s">
        <v>174</v>
      </c>
      <c r="F503" t="str">
        <f t="shared" si="17"/>
        <v>11DClC2a 1,1-dichloorethaan 75-34-3 ug/l</v>
      </c>
      <c r="G503" t="str">
        <f t="shared" si="16"/>
        <v xml:space="preserve">11DClC2a </v>
      </c>
      <c r="H503" t="s">
        <v>804</v>
      </c>
    </row>
    <row r="504" spans="1:8" x14ac:dyDescent="0.25">
      <c r="A504" t="s">
        <v>655</v>
      </c>
      <c r="B504" t="s">
        <v>779</v>
      </c>
      <c r="D504" t="s">
        <v>158</v>
      </c>
      <c r="E504" t="s">
        <v>175</v>
      </c>
      <c r="F504" t="str">
        <f t="shared" si="17"/>
        <v>11DClC2e 1,1-dichlooretheen 75-35-4 ug/l</v>
      </c>
      <c r="G504" t="str">
        <f t="shared" si="16"/>
        <v xml:space="preserve">11DClC2e </v>
      </c>
      <c r="H504" t="s">
        <v>804</v>
      </c>
    </row>
    <row r="505" spans="1:8" x14ac:dyDescent="0.25">
      <c r="A505" t="s">
        <v>655</v>
      </c>
      <c r="B505" t="s">
        <v>779</v>
      </c>
      <c r="D505" t="s">
        <v>158</v>
      </c>
      <c r="E505" t="s">
        <v>176</v>
      </c>
      <c r="F505" t="str">
        <f t="shared" si="17"/>
        <v>12DclBen 1,2-dichloorbenzeen 95-50-1 ug/l</v>
      </c>
      <c r="G505" t="str">
        <f t="shared" si="16"/>
        <v xml:space="preserve">12DclBen </v>
      </c>
      <c r="H505" t="s">
        <v>804</v>
      </c>
    </row>
    <row r="506" spans="1:8" x14ac:dyDescent="0.25">
      <c r="A506" t="s">
        <v>655</v>
      </c>
      <c r="B506" t="s">
        <v>779</v>
      </c>
      <c r="D506" t="s">
        <v>158</v>
      </c>
      <c r="E506" t="s">
        <v>177</v>
      </c>
      <c r="F506" t="str">
        <f t="shared" si="17"/>
        <v>13DclBen 1,3-dichloorbenzeen 541-73-1 ug/l</v>
      </c>
      <c r="G506" t="str">
        <f t="shared" ref="G506:G569" si="18" xml:space="preserve"> LEFT(TRIM(E506),FIND(" ",TRIM(E506)))</f>
        <v xml:space="preserve">13DclBen </v>
      </c>
      <c r="H506" t="s">
        <v>804</v>
      </c>
    </row>
    <row r="507" spans="1:8" x14ac:dyDescent="0.25">
      <c r="A507" t="s">
        <v>655</v>
      </c>
      <c r="B507" t="s">
        <v>779</v>
      </c>
      <c r="D507" t="s">
        <v>158</v>
      </c>
      <c r="E507" t="s">
        <v>178</v>
      </c>
      <c r="F507" t="str">
        <f t="shared" ref="F507:F570" si="19">IF(ISNUMBER(FIND(" X", E507)), TRIM(LEFT(TRIM(E507),FIND(" X", TRIM(E507))-1)), TRIM(E507))</f>
        <v>14DclBen 1,4-dichloorbenzeen 106-46-7 ug/l</v>
      </c>
      <c r="G507" t="str">
        <f t="shared" si="18"/>
        <v xml:space="preserve">14DclBen </v>
      </c>
      <c r="H507" t="s">
        <v>804</v>
      </c>
    </row>
    <row r="508" spans="1:8" x14ac:dyDescent="0.25">
      <c r="A508" t="s">
        <v>655</v>
      </c>
      <c r="B508" t="s">
        <v>779</v>
      </c>
      <c r="D508" t="s">
        <v>158</v>
      </c>
      <c r="E508" t="s">
        <v>179</v>
      </c>
      <c r="F508" t="str">
        <f t="shared" si="19"/>
        <v>2ClTol 2-chloortolueen 95-49-8 ug/l</v>
      </c>
      <c r="G508" t="str">
        <f t="shared" si="18"/>
        <v xml:space="preserve">2ClTol </v>
      </c>
      <c r="H508" t="s">
        <v>804</v>
      </c>
    </row>
    <row r="509" spans="1:8" x14ac:dyDescent="0.25">
      <c r="A509" t="s">
        <v>655</v>
      </c>
      <c r="B509" t="s">
        <v>779</v>
      </c>
      <c r="D509" t="s">
        <v>158</v>
      </c>
      <c r="E509" t="s">
        <v>180</v>
      </c>
      <c r="F509" t="str">
        <f t="shared" si="19"/>
        <v>cumn cumeen 98-82-8 ug/l</v>
      </c>
      <c r="G509" t="str">
        <f t="shared" si="18"/>
        <v xml:space="preserve">cumn </v>
      </c>
      <c r="H509" t="s">
        <v>804</v>
      </c>
    </row>
    <row r="510" spans="1:8" x14ac:dyDescent="0.25">
      <c r="A510" t="s">
        <v>655</v>
      </c>
      <c r="B510" t="s">
        <v>779</v>
      </c>
      <c r="D510" t="s">
        <v>158</v>
      </c>
      <c r="E510" t="s">
        <v>181</v>
      </c>
      <c r="F510" t="str">
        <f t="shared" si="19"/>
        <v>ClBen chloorbenzeen 108-90-7 ug/l</v>
      </c>
      <c r="G510" t="str">
        <f t="shared" si="18"/>
        <v xml:space="preserve">ClBen </v>
      </c>
      <c r="H510" t="s">
        <v>804</v>
      </c>
    </row>
    <row r="511" spans="1:8" x14ac:dyDescent="0.25">
      <c r="A511" t="s">
        <v>655</v>
      </c>
      <c r="B511" t="s">
        <v>779</v>
      </c>
      <c r="D511" t="s">
        <v>158</v>
      </c>
      <c r="E511" t="s">
        <v>182</v>
      </c>
      <c r="F511" t="str">
        <f t="shared" si="19"/>
        <v>1122T4ClC2a 1,1,2,2-tetrachloorethaan 79-34-5 ug/l</v>
      </c>
      <c r="G511" t="str">
        <f t="shared" si="18"/>
        <v xml:space="preserve">1122T4ClC2a </v>
      </c>
      <c r="H511" t="s">
        <v>804</v>
      </c>
    </row>
    <row r="512" spans="1:8" x14ac:dyDescent="0.25">
      <c r="A512" t="s">
        <v>655</v>
      </c>
      <c r="B512" t="s">
        <v>779</v>
      </c>
      <c r="D512" t="s">
        <v>158</v>
      </c>
      <c r="E512" t="s">
        <v>183</v>
      </c>
      <c r="F512" t="str">
        <f t="shared" si="19"/>
        <v>c12DClC2e cis-1,2-dichlooretheen 156-59-2 ug/l</v>
      </c>
      <c r="G512" t="str">
        <f t="shared" si="18"/>
        <v xml:space="preserve">c12DClC2e </v>
      </c>
      <c r="H512" t="s">
        <v>804</v>
      </c>
    </row>
    <row r="513" spans="1:8" x14ac:dyDescent="0.25">
      <c r="A513" t="s">
        <v>655</v>
      </c>
      <c r="B513" t="s">
        <v>779</v>
      </c>
      <c r="D513" t="s">
        <v>158</v>
      </c>
      <c r="E513" t="s">
        <v>184</v>
      </c>
      <c r="F513" t="str">
        <f t="shared" si="19"/>
        <v>t12DClC2e trans-1,2-dichlooretheen 156-60-5 ug/l</v>
      </c>
      <c r="G513" t="str">
        <f t="shared" si="18"/>
        <v xml:space="preserve">t12DClC2e </v>
      </c>
      <c r="H513" t="s">
        <v>804</v>
      </c>
    </row>
    <row r="514" spans="1:8" x14ac:dyDescent="0.25">
      <c r="A514" t="s">
        <v>655</v>
      </c>
      <c r="B514" t="s">
        <v>779</v>
      </c>
      <c r="D514" t="s">
        <v>158</v>
      </c>
      <c r="E514" t="s">
        <v>185</v>
      </c>
      <c r="F514" t="str">
        <f t="shared" si="19"/>
        <v>3ClTol 3-chloortolueen 108-41-8 ug/l</v>
      </c>
      <c r="G514" t="str">
        <f t="shared" si="18"/>
        <v xml:space="preserve">3ClTol </v>
      </c>
      <c r="H514" t="s">
        <v>804</v>
      </c>
    </row>
    <row r="515" spans="1:8" x14ac:dyDescent="0.25">
      <c r="A515" t="s">
        <v>655</v>
      </c>
      <c r="B515" t="s">
        <v>779</v>
      </c>
      <c r="D515" t="s">
        <v>158</v>
      </c>
      <c r="E515" t="s">
        <v>186</v>
      </c>
      <c r="F515" t="str">
        <f t="shared" si="19"/>
        <v>135TclBen 1,3,5-trichloorbenzeen 108-70-3 ug/l</v>
      </c>
      <c r="G515" t="str">
        <f t="shared" si="18"/>
        <v xml:space="preserve">135TclBen </v>
      </c>
      <c r="H515" t="s">
        <v>804</v>
      </c>
    </row>
    <row r="516" spans="1:8" x14ac:dyDescent="0.25">
      <c r="A516" t="s">
        <v>655</v>
      </c>
      <c r="B516" t="s">
        <v>779</v>
      </c>
      <c r="D516" t="s">
        <v>158</v>
      </c>
      <c r="E516" t="s">
        <v>187</v>
      </c>
      <c r="F516" t="str">
        <f t="shared" si="19"/>
        <v>124TclBen 1,2,4-trichloorbenzeen 120-82-1 ug/l</v>
      </c>
      <c r="G516" t="str">
        <f t="shared" si="18"/>
        <v xml:space="preserve">124TclBen </v>
      </c>
      <c r="H516" t="s">
        <v>804</v>
      </c>
    </row>
    <row r="517" spans="1:8" x14ac:dyDescent="0.25">
      <c r="A517" t="s">
        <v>655</v>
      </c>
      <c r="B517" t="s">
        <v>779</v>
      </c>
      <c r="D517" t="s">
        <v>158</v>
      </c>
      <c r="E517" t="s">
        <v>188</v>
      </c>
      <c r="F517" t="str">
        <f t="shared" si="19"/>
        <v>123TclBen 1,2,3-trichloorbenzeen 87-61-6 ug/l</v>
      </c>
      <c r="G517" t="str">
        <f t="shared" si="18"/>
        <v xml:space="preserve">123TclBen </v>
      </c>
      <c r="H517" t="s">
        <v>804</v>
      </c>
    </row>
    <row r="518" spans="1:8" x14ac:dyDescent="0.25">
      <c r="A518" t="s">
        <v>655</v>
      </c>
      <c r="B518" t="s">
        <v>779</v>
      </c>
      <c r="D518" t="s">
        <v>158</v>
      </c>
      <c r="E518" t="s">
        <v>189</v>
      </c>
      <c r="F518" t="str">
        <f t="shared" si="19"/>
        <v>3ClC3e 3-chloorpropeen 107-05-1 ug/l</v>
      </c>
      <c r="G518" t="str">
        <f t="shared" si="18"/>
        <v xml:space="preserve">3ClC3e </v>
      </c>
      <c r="H518" t="s">
        <v>804</v>
      </c>
    </row>
    <row r="519" spans="1:8" x14ac:dyDescent="0.25">
      <c r="A519" t="s">
        <v>655</v>
      </c>
      <c r="B519" t="s">
        <v>779</v>
      </c>
      <c r="D519" t="s">
        <v>158</v>
      </c>
      <c r="E519" t="s">
        <v>190</v>
      </c>
      <c r="F519" t="str">
        <f t="shared" si="19"/>
        <v>HxClC2a hexachloorethaan 67-72-1 ug/l</v>
      </c>
      <c r="G519" t="str">
        <f t="shared" si="18"/>
        <v xml:space="preserve">HxClC2a </v>
      </c>
      <c r="H519" t="s">
        <v>804</v>
      </c>
    </row>
    <row r="520" spans="1:8" x14ac:dyDescent="0.25">
      <c r="A520" t="s">
        <v>655</v>
      </c>
      <c r="B520" t="s">
        <v>779</v>
      </c>
      <c r="D520" t="s">
        <v>549</v>
      </c>
      <c r="E520" t="s">
        <v>550</v>
      </c>
      <c r="F520" t="str">
        <f t="shared" si="19"/>
        <v>PBDE28 2,4,4’-tribroomdifenylether 41318-75-6 ug/l</v>
      </c>
      <c r="G520" t="str">
        <f t="shared" si="18"/>
        <v xml:space="preserve">PBDE28 </v>
      </c>
      <c r="H520" t="s">
        <v>804</v>
      </c>
    </row>
    <row r="521" spans="1:8" x14ac:dyDescent="0.25">
      <c r="A521" t="s">
        <v>655</v>
      </c>
      <c r="B521" t="s">
        <v>779</v>
      </c>
      <c r="D521" t="s">
        <v>549</v>
      </c>
      <c r="E521" t="s">
        <v>551</v>
      </c>
      <c r="F521" t="str">
        <f t="shared" si="19"/>
        <v>PBDE47 2,2’,4,4’-tetrabroomdifenylether 5436-43-1 ug/l</v>
      </c>
      <c r="G521" t="str">
        <f t="shared" si="18"/>
        <v xml:space="preserve">PBDE47 </v>
      </c>
      <c r="H521" t="s">
        <v>804</v>
      </c>
    </row>
    <row r="522" spans="1:8" x14ac:dyDescent="0.25">
      <c r="A522" t="s">
        <v>655</v>
      </c>
      <c r="B522" t="s">
        <v>779</v>
      </c>
      <c r="D522" t="s">
        <v>549</v>
      </c>
      <c r="E522" t="s">
        <v>552</v>
      </c>
      <c r="F522" t="str">
        <f t="shared" si="19"/>
        <v>PBDE49 2,2’,4,5’-tetrabroomdifenylether 243982-82-3 ug/l</v>
      </c>
      <c r="G522" t="str">
        <f t="shared" si="18"/>
        <v xml:space="preserve">PBDE49 </v>
      </c>
      <c r="H522" t="s">
        <v>804</v>
      </c>
    </row>
    <row r="523" spans="1:8" x14ac:dyDescent="0.25">
      <c r="A523" t="s">
        <v>655</v>
      </c>
      <c r="B523" t="s">
        <v>779</v>
      </c>
      <c r="D523" t="s">
        <v>549</v>
      </c>
      <c r="E523" t="s">
        <v>553</v>
      </c>
      <c r="F523" t="str">
        <f t="shared" si="19"/>
        <v>PBDE85 2,2’,3,4,4’-pentabroomdifenylether 182346-21-0 ug/l</v>
      </c>
      <c r="G523" t="str">
        <f t="shared" si="18"/>
        <v xml:space="preserve">PBDE85 </v>
      </c>
      <c r="H523" t="s">
        <v>804</v>
      </c>
    </row>
    <row r="524" spans="1:8" x14ac:dyDescent="0.25">
      <c r="A524" t="s">
        <v>655</v>
      </c>
      <c r="B524" t="s">
        <v>779</v>
      </c>
      <c r="D524" t="s">
        <v>549</v>
      </c>
      <c r="E524" t="s">
        <v>554</v>
      </c>
      <c r="F524" t="str">
        <f t="shared" si="19"/>
        <v>PBDE99 2,2’,4,4’,5-pentabroomdifenylether 60348-60-9 ug/l</v>
      </c>
      <c r="G524" t="str">
        <f t="shared" si="18"/>
        <v xml:space="preserve">PBDE99 </v>
      </c>
      <c r="H524" t="s">
        <v>804</v>
      </c>
    </row>
    <row r="525" spans="1:8" x14ac:dyDescent="0.25">
      <c r="A525" t="s">
        <v>655</v>
      </c>
      <c r="B525" t="s">
        <v>779</v>
      </c>
      <c r="D525" t="s">
        <v>549</v>
      </c>
      <c r="E525" t="s">
        <v>555</v>
      </c>
      <c r="F525" t="str">
        <f t="shared" si="19"/>
        <v>PBDE100 2,2’,4,4’,6-pentabroomdifenylether 189084-64-8 ug/l</v>
      </c>
      <c r="G525" t="str">
        <f t="shared" si="18"/>
        <v xml:space="preserve">PBDE100 </v>
      </c>
      <c r="H525" t="s">
        <v>804</v>
      </c>
    </row>
    <row r="526" spans="1:8" x14ac:dyDescent="0.25">
      <c r="A526" t="s">
        <v>655</v>
      </c>
      <c r="B526" t="s">
        <v>779</v>
      </c>
      <c r="D526" t="s">
        <v>549</v>
      </c>
      <c r="E526" t="s">
        <v>556</v>
      </c>
      <c r="F526" t="str">
        <f t="shared" si="19"/>
        <v>PBDE138 2,2’,3,4,4’,5’-hexabroomdifenylether 182677-30-1 ug/l</v>
      </c>
      <c r="G526" t="str">
        <f t="shared" si="18"/>
        <v xml:space="preserve">PBDE138 </v>
      </c>
      <c r="H526" t="s">
        <v>804</v>
      </c>
    </row>
    <row r="527" spans="1:8" x14ac:dyDescent="0.25">
      <c r="A527" t="s">
        <v>655</v>
      </c>
      <c r="B527" t="s">
        <v>779</v>
      </c>
      <c r="D527" t="s">
        <v>549</v>
      </c>
      <c r="E527" t="s">
        <v>557</v>
      </c>
      <c r="F527" t="str">
        <f t="shared" si="19"/>
        <v>PBDE153 2,2’,4,4’,5,5’-hexabroomdifenylether 68631-49-2 ug/l</v>
      </c>
      <c r="G527" t="str">
        <f t="shared" si="18"/>
        <v xml:space="preserve">PBDE153 </v>
      </c>
      <c r="H527" t="s">
        <v>804</v>
      </c>
    </row>
    <row r="528" spans="1:8" x14ac:dyDescent="0.25">
      <c r="A528" t="s">
        <v>655</v>
      </c>
      <c r="B528" t="s">
        <v>779</v>
      </c>
      <c r="D528" t="s">
        <v>549</v>
      </c>
      <c r="E528" t="s">
        <v>558</v>
      </c>
      <c r="F528" t="str">
        <f t="shared" si="19"/>
        <v>PBDE154 2,2’,4,4’,5,6’-hexabroomdifenylether 207122-15-4 ug/l</v>
      </c>
      <c r="G528" t="str">
        <f t="shared" si="18"/>
        <v xml:space="preserve">PBDE154 </v>
      </c>
      <c r="H528" t="s">
        <v>804</v>
      </c>
    </row>
    <row r="529" spans="1:8" x14ac:dyDescent="0.25">
      <c r="A529" t="s">
        <v>655</v>
      </c>
      <c r="B529" t="s">
        <v>779</v>
      </c>
      <c r="D529" t="s">
        <v>549</v>
      </c>
      <c r="E529" t="s">
        <v>559</v>
      </c>
      <c r="F529" t="str">
        <f t="shared" si="19"/>
        <v>PBDE209 2,2’,3,3’,4,4’,5,5’,6,6’-decabroomdiphenylether 1163-19-5 ug/l</v>
      </c>
      <c r="G529" t="str">
        <f t="shared" si="18"/>
        <v xml:space="preserve">PBDE209 </v>
      </c>
      <c r="H529" t="s">
        <v>804</v>
      </c>
    </row>
    <row r="530" spans="1:8" x14ac:dyDescent="0.25">
      <c r="A530" t="s">
        <v>655</v>
      </c>
      <c r="B530" t="s">
        <v>779</v>
      </c>
      <c r="D530" t="s">
        <v>560</v>
      </c>
      <c r="E530" t="s">
        <v>561</v>
      </c>
      <c r="F530" t="str">
        <f t="shared" si="19"/>
        <v>Tazfs triazofos 24017-47-8 ug/l</v>
      </c>
      <c r="G530" t="str">
        <f t="shared" si="18"/>
        <v xml:space="preserve">Tazfs </v>
      </c>
      <c r="H530" t="s">
        <v>804</v>
      </c>
    </row>
    <row r="531" spans="1:8" x14ac:dyDescent="0.25">
      <c r="A531" t="s">
        <v>655</v>
      </c>
      <c r="B531" t="s">
        <v>779</v>
      </c>
      <c r="D531" t="s">
        <v>560</v>
      </c>
      <c r="E531" t="s">
        <v>562</v>
      </c>
      <c r="F531" t="str">
        <f t="shared" si="19"/>
        <v>Daznn diazinon 333-41-5 ug/l</v>
      </c>
      <c r="G531" t="str">
        <f t="shared" si="18"/>
        <v xml:space="preserve">Daznn </v>
      </c>
      <c r="H531" t="s">
        <v>804</v>
      </c>
    </row>
    <row r="532" spans="1:8" x14ac:dyDescent="0.25">
      <c r="A532" t="s">
        <v>655</v>
      </c>
      <c r="B532" t="s">
        <v>779</v>
      </c>
      <c r="D532" t="s">
        <v>560</v>
      </c>
      <c r="E532" t="s">
        <v>563</v>
      </c>
      <c r="F532" t="str">
        <f t="shared" si="19"/>
        <v>C2ypton ethylparathion 56-38-2 ug/l</v>
      </c>
      <c r="G532" t="str">
        <f t="shared" si="18"/>
        <v xml:space="preserve">C2ypton </v>
      </c>
      <c r="H532" t="s">
        <v>804</v>
      </c>
    </row>
    <row r="533" spans="1:8" x14ac:dyDescent="0.25">
      <c r="A533" t="s">
        <v>655</v>
      </c>
      <c r="B533" t="s">
        <v>779</v>
      </c>
      <c r="D533" t="s">
        <v>560</v>
      </c>
      <c r="E533" t="s">
        <v>564</v>
      </c>
      <c r="F533" t="str">
        <f t="shared" si="19"/>
        <v>feNO2ton fenitrothion 122-14-5 ug/l</v>
      </c>
      <c r="G533" t="str">
        <f t="shared" si="18"/>
        <v xml:space="preserve">feNO2ton </v>
      </c>
      <c r="H533" t="s">
        <v>804</v>
      </c>
    </row>
    <row r="534" spans="1:8" x14ac:dyDescent="0.25">
      <c r="A534" t="s">
        <v>655</v>
      </c>
      <c r="B534" t="s">
        <v>779</v>
      </c>
      <c r="D534" t="s">
        <v>560</v>
      </c>
      <c r="E534" t="s">
        <v>565</v>
      </c>
      <c r="F534" t="str">
        <f t="shared" si="19"/>
        <v>fenton fenthion 55-38-9 ug/l</v>
      </c>
      <c r="G534" t="str">
        <f t="shared" si="18"/>
        <v xml:space="preserve">fenton </v>
      </c>
      <c r="H534" t="s">
        <v>804</v>
      </c>
    </row>
    <row r="535" spans="1:8" x14ac:dyDescent="0.25">
      <c r="A535" t="s">
        <v>655</v>
      </c>
      <c r="B535" t="s">
        <v>779</v>
      </c>
      <c r="D535" t="s">
        <v>560</v>
      </c>
      <c r="E535" t="s">
        <v>566</v>
      </c>
      <c r="F535" t="str">
        <f t="shared" si="19"/>
        <v>malton malathion 121-75-5 ug/l</v>
      </c>
      <c r="G535" t="str">
        <f t="shared" si="18"/>
        <v xml:space="preserve">malton </v>
      </c>
      <c r="H535" t="s">
        <v>804</v>
      </c>
    </row>
    <row r="536" spans="1:8" x14ac:dyDescent="0.25">
      <c r="A536" t="s">
        <v>655</v>
      </c>
      <c r="B536" t="s">
        <v>779</v>
      </c>
      <c r="D536" t="s">
        <v>560</v>
      </c>
      <c r="E536" t="s">
        <v>567</v>
      </c>
      <c r="F536" t="str">
        <f t="shared" si="19"/>
        <v>ptonC1y parathion-methyl 298-00-0 ug/l</v>
      </c>
      <c r="G536" t="str">
        <f t="shared" si="18"/>
        <v xml:space="preserve">ptonC1y </v>
      </c>
      <c r="H536" t="s">
        <v>804</v>
      </c>
    </row>
    <row r="537" spans="1:8" x14ac:dyDescent="0.25">
      <c r="A537" t="s">
        <v>655</v>
      </c>
      <c r="B537" t="s">
        <v>779</v>
      </c>
      <c r="D537" t="s">
        <v>560</v>
      </c>
      <c r="E537" t="s">
        <v>568</v>
      </c>
      <c r="F537" t="str">
        <f t="shared" si="19"/>
        <v>C1yazfs methylazinfos 86-50-0 ug/l</v>
      </c>
      <c r="G537" t="str">
        <f t="shared" si="18"/>
        <v xml:space="preserve">C1yazfs </v>
      </c>
      <c r="H537" t="s">
        <v>804</v>
      </c>
    </row>
    <row r="538" spans="1:8" x14ac:dyDescent="0.25">
      <c r="A538" t="s">
        <v>655</v>
      </c>
      <c r="B538" t="s">
        <v>779</v>
      </c>
      <c r="D538" t="s">
        <v>560</v>
      </c>
      <c r="E538" t="s">
        <v>569</v>
      </c>
      <c r="F538" t="str">
        <f t="shared" si="19"/>
        <v>C2yazfs ethylazinfos 2642-71-9 ug/l</v>
      </c>
      <c r="G538" t="str">
        <f t="shared" si="18"/>
        <v xml:space="preserve">C2yazfs </v>
      </c>
      <c r="H538" t="s">
        <v>804</v>
      </c>
    </row>
    <row r="539" spans="1:8" x14ac:dyDescent="0.25">
      <c r="A539" t="s">
        <v>655</v>
      </c>
      <c r="B539" t="s">
        <v>779</v>
      </c>
      <c r="D539" t="s">
        <v>560</v>
      </c>
      <c r="E539" t="s">
        <v>570</v>
      </c>
      <c r="F539" t="str">
        <f t="shared" si="19"/>
        <v>coumfs coumafos 56-72-4 ug/l</v>
      </c>
      <c r="G539" t="str">
        <f t="shared" si="18"/>
        <v xml:space="preserve">coumfs </v>
      </c>
      <c r="H539" t="s">
        <v>804</v>
      </c>
    </row>
    <row r="540" spans="1:8" x14ac:dyDescent="0.25">
      <c r="A540" t="s">
        <v>655</v>
      </c>
      <c r="B540" t="s">
        <v>779</v>
      </c>
      <c r="D540" t="s">
        <v>560</v>
      </c>
      <c r="E540" t="s">
        <v>571</v>
      </c>
      <c r="F540" t="str">
        <f t="shared" si="19"/>
        <v>mevfs mevinfos 7786-34-7 ug/l</v>
      </c>
      <c r="G540" t="str">
        <f t="shared" si="18"/>
        <v xml:space="preserve">mevfs </v>
      </c>
      <c r="H540" t="s">
        <v>804</v>
      </c>
    </row>
    <row r="541" spans="1:8" x14ac:dyDescent="0.25">
      <c r="A541" t="s">
        <v>655</v>
      </c>
      <c r="B541" t="s">
        <v>779</v>
      </c>
      <c r="D541" t="s">
        <v>560</v>
      </c>
      <c r="E541" t="s">
        <v>572</v>
      </c>
      <c r="F541" t="str">
        <f t="shared" si="19"/>
        <v>dmtn deltamethrin 52918-63-5 ug/l</v>
      </c>
      <c r="G541" t="str">
        <f t="shared" si="18"/>
        <v xml:space="preserve">dmtn </v>
      </c>
      <c r="H541" t="s">
        <v>804</v>
      </c>
    </row>
    <row r="542" spans="1:8" x14ac:dyDescent="0.25">
      <c r="A542" t="s">
        <v>655</v>
      </c>
      <c r="B542" t="s">
        <v>779</v>
      </c>
      <c r="D542" t="s">
        <v>560</v>
      </c>
      <c r="E542" t="s">
        <v>573</v>
      </c>
      <c r="F542" t="str">
        <f t="shared" si="19"/>
        <v>esfvlrt esfenvaleraat 66230-04-4 ug/l</v>
      </c>
      <c r="G542" t="str">
        <f t="shared" si="18"/>
        <v xml:space="preserve">esfvlrt </v>
      </c>
      <c r="H542" t="s">
        <v>804</v>
      </c>
    </row>
    <row r="543" spans="1:8" x14ac:dyDescent="0.25">
      <c r="A543" t="s">
        <v>655</v>
      </c>
      <c r="B543" t="s">
        <v>779</v>
      </c>
      <c r="D543" t="s">
        <v>560</v>
      </c>
      <c r="E543" t="s">
        <v>574</v>
      </c>
      <c r="F543" t="str">
        <f t="shared" si="19"/>
        <v>fenamfs fenamifos 22224-92-6 ug/l</v>
      </c>
      <c r="G543" t="str">
        <f t="shared" si="18"/>
        <v xml:space="preserve">fenamfs </v>
      </c>
      <c r="H543" t="s">
        <v>804</v>
      </c>
    </row>
    <row r="544" spans="1:8" x14ac:dyDescent="0.25">
      <c r="A544" t="s">
        <v>655</v>
      </c>
      <c r="B544" t="s">
        <v>779</v>
      </c>
      <c r="D544" t="s">
        <v>560</v>
      </c>
      <c r="E544" t="s">
        <v>575</v>
      </c>
      <c r="F544" t="str">
        <f t="shared" si="19"/>
        <v>fenOxcb fenoxycarb 72490-01-8 ug/l</v>
      </c>
      <c r="G544" t="str">
        <f t="shared" si="18"/>
        <v xml:space="preserve">fenOxcb </v>
      </c>
      <c r="H544" t="s">
        <v>804</v>
      </c>
    </row>
    <row r="545" spans="1:8" x14ac:dyDescent="0.25">
      <c r="A545" t="s">
        <v>655</v>
      </c>
      <c r="B545" t="s">
        <v>779</v>
      </c>
      <c r="D545" t="s">
        <v>560</v>
      </c>
      <c r="E545" t="s">
        <v>576</v>
      </c>
      <c r="F545" t="str">
        <f t="shared" si="19"/>
        <v>pirmfC1y pirimifos-methyl 29232-93-7 ug/l</v>
      </c>
      <c r="G545" t="str">
        <f t="shared" si="18"/>
        <v xml:space="preserve">pirmfC1y </v>
      </c>
      <c r="H545" t="s">
        <v>804</v>
      </c>
    </row>
    <row r="546" spans="1:8" x14ac:dyDescent="0.25">
      <c r="A546" t="s">
        <v>655</v>
      </c>
      <c r="B546" t="s">
        <v>779</v>
      </c>
      <c r="D546" t="s">
        <v>560</v>
      </c>
      <c r="E546" t="s">
        <v>577</v>
      </c>
      <c r="F546" t="str">
        <f t="shared" si="19"/>
        <v>heptnfs heptenofos 23560-59-0 ug/l</v>
      </c>
      <c r="G546" t="str">
        <f t="shared" si="18"/>
        <v xml:space="preserve">heptnfs </v>
      </c>
      <c r="H546" t="s">
        <v>804</v>
      </c>
    </row>
    <row r="547" spans="1:8" x14ac:dyDescent="0.25">
      <c r="A547" t="s">
        <v>655</v>
      </c>
      <c r="B547" t="s">
        <v>779</v>
      </c>
      <c r="D547" t="s">
        <v>578</v>
      </c>
      <c r="E547" t="s">
        <v>579</v>
      </c>
      <c r="F547" t="str">
        <f t="shared" si="19"/>
        <v>s_2425DCP Som 2,4- en 2,5-dichloorfenol NVT ug/l</v>
      </c>
      <c r="G547" t="str">
        <f t="shared" si="18"/>
        <v xml:space="preserve">s_2425DCP </v>
      </c>
      <c r="H547" t="s">
        <v>804</v>
      </c>
    </row>
    <row r="548" spans="1:8" x14ac:dyDescent="0.25">
      <c r="A548" t="s">
        <v>655</v>
      </c>
      <c r="B548" t="s">
        <v>779</v>
      </c>
      <c r="D548" t="s">
        <v>578</v>
      </c>
      <c r="E548" t="s">
        <v>580</v>
      </c>
      <c r="F548" t="str">
        <f t="shared" si="19"/>
        <v>245TclFol 2,4,5-trichloorfenol 95-95-4 ug/l</v>
      </c>
      <c r="G548" t="str">
        <f t="shared" si="18"/>
        <v xml:space="preserve">245TclFol </v>
      </c>
      <c r="H548" t="s">
        <v>804</v>
      </c>
    </row>
    <row r="549" spans="1:8" x14ac:dyDescent="0.25">
      <c r="A549" t="s">
        <v>655</v>
      </c>
      <c r="B549" t="s">
        <v>779</v>
      </c>
      <c r="D549" t="s">
        <v>578</v>
      </c>
      <c r="E549" t="s">
        <v>581</v>
      </c>
      <c r="F549" t="str">
        <f t="shared" si="19"/>
        <v>246TclFol 2,4,6-trichloorfenol 88-06-2 ug/l</v>
      </c>
      <c r="G549" t="str">
        <f t="shared" si="18"/>
        <v xml:space="preserve">246TclFol </v>
      </c>
      <c r="H549" t="s">
        <v>804</v>
      </c>
    </row>
    <row r="550" spans="1:8" x14ac:dyDescent="0.25">
      <c r="A550" t="s">
        <v>655</v>
      </c>
      <c r="B550" t="s">
        <v>779</v>
      </c>
      <c r="D550" t="s">
        <v>578</v>
      </c>
      <c r="E550" t="s">
        <v>582</v>
      </c>
      <c r="F550" t="str">
        <f t="shared" si="19"/>
        <v>3ClFol 3-chloorfenol 108-43-0 ug/l</v>
      </c>
      <c r="G550" t="str">
        <f t="shared" si="18"/>
        <v xml:space="preserve">3ClFol </v>
      </c>
      <c r="H550" t="s">
        <v>804</v>
      </c>
    </row>
    <row r="551" spans="1:8" x14ac:dyDescent="0.25">
      <c r="A551" t="s">
        <v>655</v>
      </c>
      <c r="B551" t="s">
        <v>779</v>
      </c>
      <c r="D551" t="s">
        <v>583</v>
      </c>
      <c r="E551" t="s">
        <v>584</v>
      </c>
      <c r="F551" t="str">
        <f t="shared" si="19"/>
        <v>s4C9yFol som vertakte 4-nonylfenol-isomeren</v>
      </c>
      <c r="G551" t="str">
        <f t="shared" si="18"/>
        <v xml:space="preserve">s4C9yFol </v>
      </c>
      <c r="H551" t="s">
        <v>804</v>
      </c>
    </row>
    <row r="552" spans="1:8" x14ac:dyDescent="0.25">
      <c r="A552" t="s">
        <v>655</v>
      </c>
      <c r="B552" t="s">
        <v>779</v>
      </c>
      <c r="D552" t="s">
        <v>583</v>
      </c>
      <c r="E552" t="s">
        <v>585</v>
      </c>
      <c r="F552" t="str">
        <f t="shared" si="19"/>
        <v>-let op: in directive vermeld maar niet gemeten:</v>
      </c>
      <c r="G552" t="str">
        <f t="shared" si="18"/>
        <v xml:space="preserve">-let </v>
      </c>
      <c r="H552" t="s">
        <v>804</v>
      </c>
    </row>
    <row r="553" spans="1:8" x14ac:dyDescent="0.25">
      <c r="A553" t="s">
        <v>655</v>
      </c>
      <c r="B553" t="s">
        <v>779</v>
      </c>
      <c r="D553" t="s">
        <v>583</v>
      </c>
      <c r="E553" t="s">
        <v>793</v>
      </c>
      <c r="F553" t="str">
        <f t="shared" si="19"/>
        <v>25154-52-3 (alle isomeren) 104-40-5 84852-15-3 ug/l</v>
      </c>
      <c r="G553" t="str">
        <f t="shared" si="18"/>
        <v xml:space="preserve">25154-52-3 </v>
      </c>
      <c r="H553" t="s">
        <v>804</v>
      </c>
    </row>
    <row r="554" spans="1:8" x14ac:dyDescent="0.25">
      <c r="A554" t="s">
        <v>655</v>
      </c>
      <c r="B554" t="s">
        <v>779</v>
      </c>
      <c r="D554" t="s">
        <v>583</v>
      </c>
      <c r="E554" t="s">
        <v>794</v>
      </c>
      <c r="F554" t="str">
        <f t="shared" si="19"/>
        <v>4ttC8yFol 4-tertiair-octylfenol -let op: in directive vermeld maar niet gemeten: 1806-26-4 (octylfenol) 140-66-9 ug/l</v>
      </c>
      <c r="G554" t="str">
        <f t="shared" si="18"/>
        <v xml:space="preserve">4ttC8yFol </v>
      </c>
      <c r="H554" t="s">
        <v>804</v>
      </c>
    </row>
    <row r="555" spans="1:8" x14ac:dyDescent="0.25">
      <c r="A555" t="s">
        <v>655</v>
      </c>
      <c r="B555" t="s">
        <v>779</v>
      </c>
      <c r="D555" t="s">
        <v>583</v>
      </c>
      <c r="E555" t="s">
        <v>586</v>
      </c>
      <c r="F555" t="str">
        <f t="shared" si="19"/>
        <v>PeClFol pentachloorfenol 87-86-5 ug/l</v>
      </c>
      <c r="G555" t="str">
        <f t="shared" si="18"/>
        <v xml:space="preserve">PeClFol </v>
      </c>
      <c r="H555" t="s">
        <v>804</v>
      </c>
    </row>
    <row r="556" spans="1:8" x14ac:dyDescent="0.25">
      <c r="A556" t="s">
        <v>655</v>
      </c>
      <c r="B556" t="s">
        <v>779</v>
      </c>
      <c r="D556" t="s">
        <v>587</v>
      </c>
      <c r="E556" t="s">
        <v>588</v>
      </c>
      <c r="F556" t="str">
        <f t="shared" si="19"/>
        <v>Dmtat dimethoaat 60-51-5 ug/l</v>
      </c>
      <c r="G556" t="str">
        <f t="shared" si="18"/>
        <v xml:space="preserve">Dmtat </v>
      </c>
      <c r="H556" t="s">
        <v>804</v>
      </c>
    </row>
    <row r="557" spans="1:8" x14ac:dyDescent="0.25">
      <c r="A557" t="s">
        <v>655</v>
      </c>
      <c r="B557" t="s">
        <v>779</v>
      </c>
      <c r="D557" t="s">
        <v>587</v>
      </c>
      <c r="E557" t="s">
        <v>589</v>
      </c>
      <c r="F557" t="str">
        <f t="shared" si="19"/>
        <v>Clprfs chloorpyrifos 2921-88-2 ug/l</v>
      </c>
      <c r="G557" t="str">
        <f t="shared" si="18"/>
        <v xml:space="preserve">Clprfs </v>
      </c>
      <c r="H557" t="s">
        <v>804</v>
      </c>
    </row>
    <row r="558" spans="1:8" x14ac:dyDescent="0.25">
      <c r="A558" t="s">
        <v>655</v>
      </c>
      <c r="B558" t="s">
        <v>779</v>
      </c>
      <c r="D558" t="s">
        <v>587</v>
      </c>
      <c r="E558" t="s">
        <v>590</v>
      </c>
      <c r="F558" t="str">
        <f t="shared" si="19"/>
        <v>DClvs dichloorvos 62-73-7 ug/l</v>
      </c>
      <c r="G558" t="str">
        <f t="shared" si="18"/>
        <v xml:space="preserve">DClvs </v>
      </c>
      <c r="H558" t="s">
        <v>804</v>
      </c>
    </row>
    <row r="559" spans="1:8" x14ac:dyDescent="0.25">
      <c r="A559" t="s">
        <v>655</v>
      </c>
      <c r="B559" t="s">
        <v>779</v>
      </c>
      <c r="D559" t="s">
        <v>587</v>
      </c>
      <c r="E559" t="s">
        <v>591</v>
      </c>
      <c r="F559" t="str">
        <f t="shared" si="19"/>
        <v>alCl alachloor 15972-60-8 ug/l</v>
      </c>
      <c r="G559" t="str">
        <f t="shared" si="18"/>
        <v xml:space="preserve">alCl </v>
      </c>
      <c r="H559" t="s">
        <v>804</v>
      </c>
    </row>
    <row r="560" spans="1:8" x14ac:dyDescent="0.25">
      <c r="A560" t="s">
        <v>655</v>
      </c>
      <c r="B560" t="s">
        <v>779</v>
      </c>
      <c r="D560" t="s">
        <v>587</v>
      </c>
      <c r="E560" t="s">
        <v>592</v>
      </c>
      <c r="F560" t="str">
        <f t="shared" si="19"/>
        <v>atzne atrazine 1912-24-9 ug/l</v>
      </c>
      <c r="G560" t="str">
        <f t="shared" si="18"/>
        <v xml:space="preserve">atzne </v>
      </c>
      <c r="H560" t="s">
        <v>804</v>
      </c>
    </row>
    <row r="561" spans="1:8" x14ac:dyDescent="0.25">
      <c r="A561" t="s">
        <v>655</v>
      </c>
      <c r="B561" t="s">
        <v>779</v>
      </c>
      <c r="D561" t="s">
        <v>587</v>
      </c>
      <c r="E561" t="s">
        <v>593</v>
      </c>
      <c r="F561" t="str">
        <f t="shared" si="19"/>
        <v>Clfvfs chloorfenvinfos 470-90-6 ug/l</v>
      </c>
      <c r="G561" t="str">
        <f t="shared" si="18"/>
        <v xml:space="preserve">Clfvfs </v>
      </c>
      <c r="H561" t="s">
        <v>804</v>
      </c>
    </row>
    <row r="562" spans="1:8" x14ac:dyDescent="0.25">
      <c r="A562" t="s">
        <v>655</v>
      </c>
      <c r="B562" t="s">
        <v>779</v>
      </c>
      <c r="D562" t="s">
        <v>587</v>
      </c>
      <c r="E562" t="s">
        <v>594</v>
      </c>
      <c r="F562" t="str">
        <f t="shared" si="19"/>
        <v>Cltlrn chloortoluron 15545-48-9 ug/l</v>
      </c>
      <c r="G562" t="str">
        <f t="shared" si="18"/>
        <v xml:space="preserve">Cltlrn </v>
      </c>
      <c r="H562" t="s">
        <v>804</v>
      </c>
    </row>
    <row r="563" spans="1:8" x14ac:dyDescent="0.25">
      <c r="A563" t="s">
        <v>655</v>
      </c>
      <c r="B563" t="s">
        <v>779</v>
      </c>
      <c r="D563" t="s">
        <v>587</v>
      </c>
      <c r="E563" t="s">
        <v>595</v>
      </c>
      <c r="F563" t="str">
        <f t="shared" si="19"/>
        <v>Durn diuron 330-54-1 ug/l</v>
      </c>
      <c r="G563" t="str">
        <f t="shared" si="18"/>
        <v xml:space="preserve">Durn </v>
      </c>
      <c r="H563" t="s">
        <v>804</v>
      </c>
    </row>
    <row r="564" spans="1:8" x14ac:dyDescent="0.25">
      <c r="A564" t="s">
        <v>655</v>
      </c>
      <c r="B564" t="s">
        <v>779</v>
      </c>
      <c r="D564" t="s">
        <v>587</v>
      </c>
      <c r="E564" t="s">
        <v>596</v>
      </c>
      <c r="F564" t="str">
        <f t="shared" si="19"/>
        <v>irgrl irgarol 28159-98-0 ug/l</v>
      </c>
      <c r="G564" t="str">
        <f t="shared" si="18"/>
        <v xml:space="preserve">irgrl </v>
      </c>
      <c r="H564" t="s">
        <v>804</v>
      </c>
    </row>
    <row r="565" spans="1:8" x14ac:dyDescent="0.25">
      <c r="A565" t="s">
        <v>655</v>
      </c>
      <c r="B565" t="s">
        <v>779</v>
      </c>
      <c r="D565" t="s">
        <v>587</v>
      </c>
      <c r="E565" t="s">
        <v>597</v>
      </c>
      <c r="F565" t="str">
        <f t="shared" si="19"/>
        <v>iptrn isoproturon 34123-59-6 ug/l</v>
      </c>
      <c r="G565" t="str">
        <f t="shared" si="18"/>
        <v xml:space="preserve">iptrn </v>
      </c>
      <c r="H565" t="s">
        <v>804</v>
      </c>
    </row>
    <row r="566" spans="1:8" x14ac:dyDescent="0.25">
      <c r="A566" t="s">
        <v>655</v>
      </c>
      <c r="B566" t="s">
        <v>779</v>
      </c>
      <c r="D566" t="s">
        <v>587</v>
      </c>
      <c r="E566" t="s">
        <v>598</v>
      </c>
      <c r="F566" t="str">
        <f t="shared" si="19"/>
        <v>linrn linuron 330-55-2 ug/l</v>
      </c>
      <c r="G566" t="str">
        <f t="shared" si="18"/>
        <v xml:space="preserve">linrn </v>
      </c>
      <c r="H566" t="s">
        <v>804</v>
      </c>
    </row>
    <row r="567" spans="1:8" x14ac:dyDescent="0.25">
      <c r="A567" t="s">
        <v>655</v>
      </c>
      <c r="B567" t="s">
        <v>779</v>
      </c>
      <c r="D567" t="s">
        <v>587</v>
      </c>
      <c r="E567" t="s">
        <v>599</v>
      </c>
      <c r="F567" t="str">
        <f t="shared" si="19"/>
        <v>metbtazrn methabenzthiazuron 18691-97-9 ug/l</v>
      </c>
      <c r="G567" t="str">
        <f t="shared" si="18"/>
        <v xml:space="preserve">metbtazrn </v>
      </c>
      <c r="H567" t="s">
        <v>804</v>
      </c>
    </row>
    <row r="568" spans="1:8" x14ac:dyDescent="0.25">
      <c r="A568" t="s">
        <v>655</v>
      </c>
      <c r="B568" t="s">
        <v>779</v>
      </c>
      <c r="D568" t="s">
        <v>587</v>
      </c>
      <c r="E568" t="s">
        <v>600</v>
      </c>
      <c r="F568" t="str">
        <f t="shared" si="19"/>
        <v>metlCl metolachloor 51218-45-2 ug/l</v>
      </c>
      <c r="G568" t="str">
        <f t="shared" si="18"/>
        <v xml:space="preserve">metlCl </v>
      </c>
      <c r="H568" t="s">
        <v>804</v>
      </c>
    </row>
    <row r="569" spans="1:8" x14ac:dyDescent="0.25">
      <c r="A569" t="s">
        <v>655</v>
      </c>
      <c r="B569" t="s">
        <v>779</v>
      </c>
      <c r="D569" t="s">
        <v>587</v>
      </c>
      <c r="E569" t="s">
        <v>601</v>
      </c>
      <c r="F569" t="str">
        <f t="shared" si="19"/>
        <v>pirmcb pirimicarb 23103-98-2 ug/l</v>
      </c>
      <c r="G569" t="str">
        <f t="shared" si="18"/>
        <v xml:space="preserve">pirmcb </v>
      </c>
      <c r="H569" t="s">
        <v>804</v>
      </c>
    </row>
    <row r="570" spans="1:8" x14ac:dyDescent="0.25">
      <c r="A570" t="s">
        <v>655</v>
      </c>
      <c r="B570" t="s">
        <v>779</v>
      </c>
      <c r="D570" t="s">
        <v>587</v>
      </c>
      <c r="E570" t="s">
        <v>602</v>
      </c>
      <c r="F570" t="str">
        <f t="shared" si="19"/>
        <v>simzne simazine 122-34-9 ug/l</v>
      </c>
      <c r="G570" t="str">
        <f t="shared" ref="G570:G629" si="20" xml:space="preserve"> LEFT(TRIM(E570),FIND(" ",TRIM(E570)))</f>
        <v xml:space="preserve">simzne </v>
      </c>
      <c r="H570" t="s">
        <v>804</v>
      </c>
    </row>
    <row r="571" spans="1:8" x14ac:dyDescent="0.25">
      <c r="A571" t="s">
        <v>655</v>
      </c>
      <c r="B571" t="s">
        <v>779</v>
      </c>
      <c r="D571" t="s">
        <v>603</v>
      </c>
      <c r="E571" t="s">
        <v>604</v>
      </c>
      <c r="F571" t="str">
        <f t="shared" ref="F571:F630" si="21">IF(ISNUMBER(FIND(" X", E571)), TRIM(LEFT(TRIM(E571),FIND(" X", TRIM(E571))-1)), TRIM(E571))</f>
        <v>DC4ySn dibutyltin (kation) 1002-53-5 ng/l</v>
      </c>
      <c r="G571" t="str">
        <f t="shared" si="20"/>
        <v xml:space="preserve">DC4ySn </v>
      </c>
      <c r="H571" t="s">
        <v>804</v>
      </c>
    </row>
    <row r="572" spans="1:8" x14ac:dyDescent="0.25">
      <c r="A572" t="s">
        <v>655</v>
      </c>
      <c r="B572" t="s">
        <v>779</v>
      </c>
      <c r="D572" t="s">
        <v>603</v>
      </c>
      <c r="E572" t="s">
        <v>605</v>
      </c>
      <c r="F572" t="str">
        <f t="shared" si="21"/>
        <v>DfySn difenyltin (kation) 1011-95-6 ng/l</v>
      </c>
      <c r="G572" t="str">
        <f t="shared" si="20"/>
        <v xml:space="preserve">DfySn </v>
      </c>
      <c r="H572" t="s">
        <v>804</v>
      </c>
    </row>
    <row r="573" spans="1:8" x14ac:dyDescent="0.25">
      <c r="A573" t="s">
        <v>655</v>
      </c>
      <c r="B573" t="s">
        <v>779</v>
      </c>
      <c r="D573" t="s">
        <v>603</v>
      </c>
      <c r="E573" t="s">
        <v>606</v>
      </c>
      <c r="F573" t="str">
        <f t="shared" si="21"/>
        <v>T4C4ySn tetrabutyltin 1461-25-2 ng/l</v>
      </c>
      <c r="G573" t="str">
        <f t="shared" si="20"/>
        <v xml:space="preserve">T4C4ySn </v>
      </c>
      <c r="H573" t="s">
        <v>804</v>
      </c>
    </row>
    <row r="574" spans="1:8" x14ac:dyDescent="0.25">
      <c r="A574" t="s">
        <v>655</v>
      </c>
      <c r="B574" t="s">
        <v>779</v>
      </c>
      <c r="D574" t="s">
        <v>603</v>
      </c>
      <c r="E574" t="s">
        <v>607</v>
      </c>
      <c r="F574" t="str">
        <f t="shared" si="21"/>
        <v>TC4ySn tributyltin (kation) 36643-28-4 ng/l</v>
      </c>
      <c r="G574" t="str">
        <f t="shared" si="20"/>
        <v xml:space="preserve">TC4ySn </v>
      </c>
      <c r="H574" t="s">
        <v>804</v>
      </c>
    </row>
    <row r="575" spans="1:8" x14ac:dyDescent="0.25">
      <c r="A575" t="s">
        <v>655</v>
      </c>
      <c r="B575" t="s">
        <v>779</v>
      </c>
      <c r="D575" t="s">
        <v>603</v>
      </c>
      <c r="E575" t="s">
        <v>608</v>
      </c>
      <c r="F575" t="str">
        <f t="shared" si="21"/>
        <v>TfySn trifenyltin (kation) 668-34-8 ug/l</v>
      </c>
      <c r="G575" t="str">
        <f t="shared" si="20"/>
        <v xml:space="preserve">TfySn </v>
      </c>
      <c r="H575" t="s">
        <v>804</v>
      </c>
    </row>
    <row r="576" spans="1:8" x14ac:dyDescent="0.25">
      <c r="A576" t="s">
        <v>655</v>
      </c>
      <c r="B576" t="s">
        <v>779</v>
      </c>
      <c r="D576" t="s">
        <v>609</v>
      </c>
      <c r="E576" t="s">
        <v>610</v>
      </c>
      <c r="F576" t="str">
        <f t="shared" si="21"/>
        <v>Clidzn chloridazon 1698-60-8 ug/l</v>
      </c>
      <c r="G576" t="str">
        <f t="shared" si="20"/>
        <v xml:space="preserve">Clidzn </v>
      </c>
      <c r="H576" t="s">
        <v>804</v>
      </c>
    </row>
    <row r="577" spans="1:8" x14ac:dyDescent="0.25">
      <c r="A577" t="s">
        <v>655</v>
      </c>
      <c r="B577" t="s">
        <v>779</v>
      </c>
      <c r="D577" t="s">
        <v>609</v>
      </c>
      <c r="E577" t="s">
        <v>611</v>
      </c>
      <c r="F577" t="str">
        <f t="shared" si="21"/>
        <v>Mlnrn monolinuron 1746-81-2 ug/l</v>
      </c>
      <c r="G577" t="str">
        <f t="shared" si="20"/>
        <v xml:space="preserve">Mlnrn </v>
      </c>
      <c r="H577" t="s">
        <v>804</v>
      </c>
    </row>
    <row r="578" spans="1:8" x14ac:dyDescent="0.25">
      <c r="A578" t="s">
        <v>655</v>
      </c>
      <c r="B578" t="s">
        <v>779</v>
      </c>
      <c r="D578" t="s">
        <v>609</v>
      </c>
      <c r="E578" t="s">
        <v>612</v>
      </c>
      <c r="F578" t="str">
        <f t="shared" si="21"/>
        <v>abmtne abamectine 71751-41-2 ug/l</v>
      </c>
      <c r="G578" t="str">
        <f t="shared" si="20"/>
        <v xml:space="preserve">abmtne </v>
      </c>
      <c r="H578" t="s">
        <v>804</v>
      </c>
    </row>
    <row r="579" spans="1:8" x14ac:dyDescent="0.25">
      <c r="A579" t="s">
        <v>655</v>
      </c>
      <c r="B579" t="s">
        <v>779</v>
      </c>
      <c r="D579" t="s">
        <v>609</v>
      </c>
      <c r="E579" t="s">
        <v>613</v>
      </c>
      <c r="F579" t="str">
        <f t="shared" si="21"/>
        <v>doDne dodine 2439-10-3 ug/l</v>
      </c>
      <c r="G579" t="str">
        <f t="shared" si="20"/>
        <v xml:space="preserve">doDne </v>
      </c>
      <c r="H579" t="s">
        <v>804</v>
      </c>
    </row>
    <row r="580" spans="1:8" x14ac:dyDescent="0.25">
      <c r="A580" t="s">
        <v>655</v>
      </c>
      <c r="B580" t="s">
        <v>779</v>
      </c>
      <c r="D580" t="s">
        <v>609</v>
      </c>
      <c r="E580" t="s">
        <v>614</v>
      </c>
      <c r="F580" t="str">
        <f t="shared" si="21"/>
        <v>imdcpd imidacloprid 138261-41-3 ug/l</v>
      </c>
      <c r="G580" t="str">
        <f t="shared" si="20"/>
        <v xml:space="preserve">imdcpd </v>
      </c>
      <c r="H580" t="s">
        <v>804</v>
      </c>
    </row>
    <row r="581" spans="1:8" x14ac:dyDescent="0.25">
      <c r="A581" t="s">
        <v>655</v>
      </c>
      <c r="B581" t="s">
        <v>779</v>
      </c>
      <c r="D581" t="s">
        <v>609</v>
      </c>
      <c r="E581" t="s">
        <v>615</v>
      </c>
      <c r="F581" t="str">
        <f t="shared" si="21"/>
        <v>DmtnmdP dimethenamid-P 163515-14-8 ug/l</v>
      </c>
      <c r="G581" t="str">
        <f t="shared" si="20"/>
        <v xml:space="preserve">DmtnmdP </v>
      </c>
      <c r="H581" t="s">
        <v>804</v>
      </c>
    </row>
    <row r="582" spans="1:8" x14ac:dyDescent="0.25">
      <c r="A582" t="s">
        <v>655</v>
      </c>
      <c r="B582" t="s">
        <v>779</v>
      </c>
      <c r="D582" t="s">
        <v>609</v>
      </c>
      <c r="E582" t="s">
        <v>616</v>
      </c>
      <c r="F582" t="str">
        <f t="shared" si="21"/>
        <v>DEHP bis(2-ethylhexyl)ftalaat (DEHP) 117-81-7 ug/l</v>
      </c>
      <c r="G582" t="str">
        <f t="shared" si="20"/>
        <v xml:space="preserve">DEHP </v>
      </c>
      <c r="H582" t="s">
        <v>804</v>
      </c>
    </row>
    <row r="583" spans="1:8" x14ac:dyDescent="0.25">
      <c r="A583" t="s">
        <v>655</v>
      </c>
      <c r="B583" t="s">
        <v>779</v>
      </c>
      <c r="D583" t="s">
        <v>609</v>
      </c>
      <c r="E583" t="s">
        <v>617</v>
      </c>
      <c r="F583" t="str">
        <f t="shared" si="21"/>
        <v>Tfrlne trifluraline 1582-09-8 ug/l</v>
      </c>
      <c r="G583" t="str">
        <f t="shared" si="20"/>
        <v xml:space="preserve">Tfrlne </v>
      </c>
      <c r="H583" t="s">
        <v>804</v>
      </c>
    </row>
    <row r="584" spans="1:8" x14ac:dyDescent="0.25">
      <c r="A584" t="s">
        <v>655</v>
      </c>
      <c r="B584" t="s">
        <v>779</v>
      </c>
      <c r="D584" t="s">
        <v>618</v>
      </c>
      <c r="E584" t="s">
        <v>619</v>
      </c>
      <c r="F584" t="str">
        <f t="shared" si="21"/>
        <v>ALFA Alfa activiteit NVT mBq/l</v>
      </c>
      <c r="G584" t="str">
        <f t="shared" si="20"/>
        <v xml:space="preserve">ALFA </v>
      </c>
      <c r="H584" t="s">
        <v>804</v>
      </c>
    </row>
    <row r="585" spans="1:8" x14ac:dyDescent="0.25">
      <c r="A585" t="s">
        <v>655</v>
      </c>
      <c r="B585" t="s">
        <v>779</v>
      </c>
      <c r="D585" t="s">
        <v>618</v>
      </c>
      <c r="E585" t="s">
        <v>620</v>
      </c>
      <c r="F585" t="str">
        <f t="shared" si="21"/>
        <v>BETA Beta activiteit NVT mBq/l</v>
      </c>
      <c r="G585" t="str">
        <f t="shared" si="20"/>
        <v xml:space="preserve">BETA </v>
      </c>
      <c r="H585" t="s">
        <v>804</v>
      </c>
    </row>
    <row r="586" spans="1:8" x14ac:dyDescent="0.25">
      <c r="A586" t="s">
        <v>655</v>
      </c>
      <c r="B586" t="s">
        <v>779</v>
      </c>
      <c r="D586" t="s">
        <v>618</v>
      </c>
      <c r="E586" t="s">
        <v>621</v>
      </c>
      <c r="F586" t="str">
        <f t="shared" si="21"/>
        <v>RESTB Rest beta activiteit NVT mBq/l</v>
      </c>
      <c r="G586" t="str">
        <f t="shared" si="20"/>
        <v xml:space="preserve">RESTB </v>
      </c>
      <c r="H586" t="s">
        <v>804</v>
      </c>
    </row>
    <row r="587" spans="1:8" x14ac:dyDescent="0.25">
      <c r="A587" t="s">
        <v>655</v>
      </c>
      <c r="B587" t="s">
        <v>779</v>
      </c>
      <c r="D587" t="s">
        <v>618</v>
      </c>
      <c r="E587" t="s">
        <v>622</v>
      </c>
      <c r="F587" t="str">
        <f t="shared" si="21"/>
        <v>H3 Beta activiteit van tritium NVT mBq/l</v>
      </c>
      <c r="G587" t="str">
        <f t="shared" si="20"/>
        <v xml:space="preserve">H3 </v>
      </c>
      <c r="H587" t="s">
        <v>804</v>
      </c>
    </row>
    <row r="588" spans="1:8" x14ac:dyDescent="0.25">
      <c r="A588" t="s">
        <v>655</v>
      </c>
      <c r="B588" t="s">
        <v>779</v>
      </c>
      <c r="D588" t="s">
        <v>618</v>
      </c>
      <c r="E588" t="s">
        <v>623</v>
      </c>
      <c r="F588" t="str">
        <f t="shared" si="21"/>
        <v>K40BRKD Beta activiteit van Kalium 40, berekend NVT mBq/l</v>
      </c>
      <c r="G588" t="str">
        <f t="shared" si="20"/>
        <v xml:space="preserve">K40BRKD </v>
      </c>
      <c r="H588" t="s">
        <v>804</v>
      </c>
    </row>
    <row r="589" spans="1:8" x14ac:dyDescent="0.25">
      <c r="A589" t="s">
        <v>655</v>
      </c>
      <c r="B589" t="s">
        <v>779</v>
      </c>
      <c r="D589" t="s">
        <v>618</v>
      </c>
      <c r="E589" t="s">
        <v>624</v>
      </c>
      <c r="F589" t="str">
        <f t="shared" si="21"/>
        <v>Sr90 Strontium 90 NVT mBq/l</v>
      </c>
      <c r="G589" t="str">
        <f t="shared" si="20"/>
        <v xml:space="preserve">Sr90 </v>
      </c>
      <c r="H589" t="s">
        <v>804</v>
      </c>
    </row>
    <row r="590" spans="1:8" x14ac:dyDescent="0.25">
      <c r="A590" t="s">
        <v>655</v>
      </c>
      <c r="B590" t="s">
        <v>779</v>
      </c>
      <c r="D590" t="s">
        <v>618</v>
      </c>
      <c r="E590" t="s">
        <v>625</v>
      </c>
      <c r="F590" t="str">
        <f t="shared" si="21"/>
        <v>Tc99 Technetium 99 NVT mBq/l</v>
      </c>
      <c r="G590" t="str">
        <f t="shared" si="20"/>
        <v xml:space="preserve">Tc99 </v>
      </c>
      <c r="H590" t="s">
        <v>804</v>
      </c>
    </row>
    <row r="591" spans="1:8" x14ac:dyDescent="0.25">
      <c r="A591" t="s">
        <v>655</v>
      </c>
      <c r="B591" t="s">
        <v>779</v>
      </c>
      <c r="D591" t="s">
        <v>618</v>
      </c>
      <c r="E591" t="s">
        <v>626</v>
      </c>
      <c r="F591" t="str">
        <f t="shared" si="21"/>
        <v>Ra226 Radium 226 13982-63-3 mBq/l</v>
      </c>
      <c r="G591" t="str">
        <f t="shared" si="20"/>
        <v xml:space="preserve">Ra226 </v>
      </c>
      <c r="H591" t="s">
        <v>804</v>
      </c>
    </row>
    <row r="592" spans="1:8" x14ac:dyDescent="0.25">
      <c r="A592" t="s">
        <v>655</v>
      </c>
      <c r="B592" t="s">
        <v>779</v>
      </c>
      <c r="D592" t="s">
        <v>618</v>
      </c>
      <c r="E592" t="s">
        <v>627</v>
      </c>
      <c r="F592" t="str">
        <f t="shared" si="21"/>
        <v>Ra228 Radium 228 15262-20-1 mBq/l</v>
      </c>
      <c r="G592" t="str">
        <f t="shared" si="20"/>
        <v xml:space="preserve">Ra228 </v>
      </c>
      <c r="H592" t="s">
        <v>804</v>
      </c>
    </row>
    <row r="593" spans="1:8" x14ac:dyDescent="0.25">
      <c r="A593" t="s">
        <v>655</v>
      </c>
      <c r="B593" t="s">
        <v>779</v>
      </c>
      <c r="D593" t="s">
        <v>628</v>
      </c>
      <c r="E593" t="s">
        <v>629</v>
      </c>
      <c r="F593" t="str">
        <f t="shared" si="21"/>
        <v>Ag110m zilver 110 (metastabiel) 378784-24-8 mBq/l</v>
      </c>
      <c r="G593" t="str">
        <f t="shared" si="20"/>
        <v xml:space="preserve">Ag110m </v>
      </c>
      <c r="H593" t="s">
        <v>804</v>
      </c>
    </row>
    <row r="594" spans="1:8" x14ac:dyDescent="0.25">
      <c r="A594" t="s">
        <v>655</v>
      </c>
      <c r="B594" t="s">
        <v>779</v>
      </c>
      <c r="D594" t="s">
        <v>628</v>
      </c>
      <c r="E594" t="s">
        <v>630</v>
      </c>
      <c r="F594" t="str">
        <f t="shared" si="21"/>
        <v>Am241 Americium 241 86954-36-1 mBq/l</v>
      </c>
      <c r="G594" t="str">
        <f t="shared" si="20"/>
        <v xml:space="preserve">Am241 </v>
      </c>
      <c r="H594" t="s">
        <v>804</v>
      </c>
    </row>
    <row r="595" spans="1:8" x14ac:dyDescent="0.25">
      <c r="A595" t="s">
        <v>655</v>
      </c>
      <c r="B595" t="s">
        <v>779</v>
      </c>
      <c r="D595" t="s">
        <v>628</v>
      </c>
      <c r="E595" t="s">
        <v>631</v>
      </c>
      <c r="F595" t="str">
        <f t="shared" si="21"/>
        <v>Be7 beryllium 7 13966-02-4 mBq/l</v>
      </c>
      <c r="G595" t="str">
        <f t="shared" si="20"/>
        <v xml:space="preserve">Be7 </v>
      </c>
      <c r="H595" t="s">
        <v>804</v>
      </c>
    </row>
    <row r="596" spans="1:8" x14ac:dyDescent="0.25">
      <c r="A596" t="s">
        <v>655</v>
      </c>
      <c r="B596" t="s">
        <v>779</v>
      </c>
      <c r="D596" t="s">
        <v>628</v>
      </c>
      <c r="E596" t="s">
        <v>632</v>
      </c>
      <c r="F596" t="str">
        <f t="shared" si="21"/>
        <v>Ce144 cerium 144 14762-78-8 mBq/l</v>
      </c>
      <c r="G596" t="str">
        <f t="shared" si="20"/>
        <v xml:space="preserve">Ce144 </v>
      </c>
      <c r="H596" t="s">
        <v>804</v>
      </c>
    </row>
    <row r="597" spans="1:8" x14ac:dyDescent="0.25">
      <c r="A597" t="s">
        <v>655</v>
      </c>
      <c r="B597" t="s">
        <v>779</v>
      </c>
      <c r="D597" t="s">
        <v>628</v>
      </c>
      <c r="E597" t="s">
        <v>633</v>
      </c>
      <c r="F597" t="str">
        <f t="shared" si="21"/>
        <v>Co58 kobalt 58 13981-38-9 mBq/l</v>
      </c>
      <c r="G597" t="str">
        <f t="shared" si="20"/>
        <v xml:space="preserve">Co58 </v>
      </c>
      <c r="H597" t="s">
        <v>804</v>
      </c>
    </row>
    <row r="598" spans="1:8" x14ac:dyDescent="0.25">
      <c r="A598" t="s">
        <v>655</v>
      </c>
      <c r="B598" t="s">
        <v>779</v>
      </c>
      <c r="D598" t="s">
        <v>628</v>
      </c>
      <c r="E598" t="s">
        <v>634</v>
      </c>
      <c r="F598" t="str">
        <f t="shared" si="21"/>
        <v>Co60 kobalt 60 10198-40-0 mBq/l</v>
      </c>
      <c r="G598" t="str">
        <f t="shared" si="20"/>
        <v xml:space="preserve">Co60 </v>
      </c>
      <c r="H598" t="s">
        <v>804</v>
      </c>
    </row>
    <row r="599" spans="1:8" x14ac:dyDescent="0.25">
      <c r="A599" t="s">
        <v>655</v>
      </c>
      <c r="B599" t="s">
        <v>779</v>
      </c>
      <c r="D599" t="s">
        <v>628</v>
      </c>
      <c r="E599" t="s">
        <v>635</v>
      </c>
      <c r="F599" t="str">
        <f t="shared" si="21"/>
        <v>Cs134 cesium 134 13967-70-9 mBq/l</v>
      </c>
      <c r="G599" t="str">
        <f t="shared" si="20"/>
        <v xml:space="preserve">Cs134 </v>
      </c>
      <c r="H599" t="s">
        <v>804</v>
      </c>
    </row>
    <row r="600" spans="1:8" x14ac:dyDescent="0.25">
      <c r="A600" t="s">
        <v>655</v>
      </c>
      <c r="B600" t="s">
        <v>779</v>
      </c>
      <c r="D600" t="s">
        <v>628</v>
      </c>
      <c r="E600" t="s">
        <v>636</v>
      </c>
      <c r="F600" t="str">
        <f t="shared" si="21"/>
        <v>Cs137 cesium 137 10045-97-3 mBq/l</v>
      </c>
      <c r="G600" t="str">
        <f t="shared" si="20"/>
        <v xml:space="preserve">Cs137 </v>
      </c>
      <c r="H600" t="s">
        <v>804</v>
      </c>
    </row>
    <row r="601" spans="1:8" x14ac:dyDescent="0.25">
      <c r="A601" t="s">
        <v>655</v>
      </c>
      <c r="B601" t="s">
        <v>779</v>
      </c>
      <c r="D601" t="s">
        <v>628</v>
      </c>
      <c r="E601" t="s">
        <v>637</v>
      </c>
      <c r="F601" t="str">
        <f t="shared" si="21"/>
        <v>Hg203 kwik 203 13982-78-0 mBq/l</v>
      </c>
      <c r="G601" t="str">
        <f t="shared" si="20"/>
        <v xml:space="preserve">Hg203 </v>
      </c>
      <c r="H601" t="s">
        <v>804</v>
      </c>
    </row>
    <row r="602" spans="1:8" x14ac:dyDescent="0.25">
      <c r="A602" t="s">
        <v>655</v>
      </c>
      <c r="B602" t="s">
        <v>779</v>
      </c>
      <c r="D602" t="s">
        <v>628</v>
      </c>
      <c r="E602" t="s">
        <v>638</v>
      </c>
      <c r="F602" t="str">
        <f t="shared" si="21"/>
        <v>I131 jood 131 24267-56-9 mBq/l</v>
      </c>
      <c r="G602" t="str">
        <f t="shared" si="20"/>
        <v xml:space="preserve">I131 </v>
      </c>
      <c r="H602" t="s">
        <v>804</v>
      </c>
    </row>
    <row r="603" spans="1:8" x14ac:dyDescent="0.25">
      <c r="A603" t="s">
        <v>655</v>
      </c>
      <c r="B603" t="s">
        <v>779</v>
      </c>
      <c r="D603" t="s">
        <v>628</v>
      </c>
      <c r="E603" t="s">
        <v>639</v>
      </c>
      <c r="F603" t="str">
        <f t="shared" si="21"/>
        <v>In111 indium 111 15750-15-9 mBq/l</v>
      </c>
      <c r="G603" t="str">
        <f t="shared" si="20"/>
        <v xml:space="preserve">In111 </v>
      </c>
      <c r="H603" t="s">
        <v>804</v>
      </c>
    </row>
    <row r="604" spans="1:8" x14ac:dyDescent="0.25">
      <c r="A604" t="s">
        <v>655</v>
      </c>
      <c r="B604" t="s">
        <v>779</v>
      </c>
      <c r="D604" t="s">
        <v>628</v>
      </c>
      <c r="E604" t="s">
        <v>640</v>
      </c>
      <c r="F604" t="str">
        <f t="shared" si="21"/>
        <v>Lu177 Lutetium 177 14265-75-9 mBq/l</v>
      </c>
      <c r="G604" t="str">
        <f t="shared" si="20"/>
        <v xml:space="preserve">Lu177 </v>
      </c>
      <c r="H604" t="s">
        <v>804</v>
      </c>
    </row>
    <row r="605" spans="1:8" x14ac:dyDescent="0.25">
      <c r="A605" t="s">
        <v>655</v>
      </c>
      <c r="B605" t="s">
        <v>779</v>
      </c>
      <c r="D605" t="s">
        <v>628</v>
      </c>
      <c r="E605" t="s">
        <v>641</v>
      </c>
      <c r="F605" t="str">
        <f t="shared" si="21"/>
        <v>Mn54 mangaan 54 13966-31-9 mBq/l</v>
      </c>
      <c r="G605" t="str">
        <f t="shared" si="20"/>
        <v xml:space="preserve">Mn54 </v>
      </c>
      <c r="H605" t="s">
        <v>804</v>
      </c>
    </row>
    <row r="606" spans="1:8" x14ac:dyDescent="0.25">
      <c r="A606" t="s">
        <v>655</v>
      </c>
      <c r="B606" t="s">
        <v>779</v>
      </c>
      <c r="D606" t="s">
        <v>628</v>
      </c>
      <c r="E606" t="s">
        <v>642</v>
      </c>
      <c r="F606" t="str">
        <f t="shared" si="21"/>
        <v>Mo99 molybdeen 99 14119-15-4 mBq/l</v>
      </c>
      <c r="G606" t="str">
        <f t="shared" si="20"/>
        <v xml:space="preserve">Mo99 </v>
      </c>
      <c r="H606" t="s">
        <v>804</v>
      </c>
    </row>
    <row r="607" spans="1:8" x14ac:dyDescent="0.25">
      <c r="A607" t="s">
        <v>655</v>
      </c>
      <c r="B607" t="s">
        <v>779</v>
      </c>
      <c r="D607" t="s">
        <v>628</v>
      </c>
      <c r="E607" t="s">
        <v>643</v>
      </c>
      <c r="F607" t="str">
        <f t="shared" si="21"/>
        <v>Na22 natrium 22 13966-32-0 mBq/l</v>
      </c>
      <c r="G607" t="str">
        <f t="shared" si="20"/>
        <v xml:space="preserve">Na22 </v>
      </c>
      <c r="H607" t="s">
        <v>804</v>
      </c>
    </row>
    <row r="608" spans="1:8" x14ac:dyDescent="0.25">
      <c r="A608" t="s">
        <v>655</v>
      </c>
      <c r="B608" t="s">
        <v>779</v>
      </c>
      <c r="D608" t="s">
        <v>628</v>
      </c>
      <c r="E608" t="s">
        <v>644</v>
      </c>
      <c r="F608" t="str">
        <f t="shared" si="21"/>
        <v>Ru103 ruthenium 103 13968-53-1 mBq/l</v>
      </c>
      <c r="G608" t="str">
        <f t="shared" si="20"/>
        <v xml:space="preserve">Ru103 </v>
      </c>
      <c r="H608" t="s">
        <v>804</v>
      </c>
    </row>
    <row r="609" spans="1:8" x14ac:dyDescent="0.25">
      <c r="A609" t="s">
        <v>655</v>
      </c>
      <c r="B609" t="s">
        <v>779</v>
      </c>
      <c r="D609" t="s">
        <v>628</v>
      </c>
      <c r="E609" t="s">
        <v>645</v>
      </c>
      <c r="F609" t="str">
        <f t="shared" si="21"/>
        <v>Ru106 Ruthenium 106 13967-48-1 mBq/l</v>
      </c>
      <c r="G609" t="str">
        <f t="shared" si="20"/>
        <v xml:space="preserve">Ru106 </v>
      </c>
      <c r="H609" t="s">
        <v>804</v>
      </c>
    </row>
    <row r="610" spans="1:8" x14ac:dyDescent="0.25">
      <c r="A610" t="s">
        <v>655</v>
      </c>
      <c r="B610" t="s">
        <v>779</v>
      </c>
      <c r="D610" t="s">
        <v>628</v>
      </c>
      <c r="E610" t="s">
        <v>646</v>
      </c>
      <c r="F610" t="str">
        <f t="shared" si="21"/>
        <v>Sb122 antimoon 122 14374-79-9 mBq/l</v>
      </c>
      <c r="G610" t="str">
        <f t="shared" si="20"/>
        <v xml:space="preserve">Sb122 </v>
      </c>
      <c r="H610" t="s">
        <v>804</v>
      </c>
    </row>
    <row r="611" spans="1:8" x14ac:dyDescent="0.25">
      <c r="A611" t="s">
        <v>655</v>
      </c>
      <c r="B611" t="s">
        <v>779</v>
      </c>
      <c r="D611" t="s">
        <v>628</v>
      </c>
      <c r="E611" t="s">
        <v>647</v>
      </c>
      <c r="F611" t="str">
        <f t="shared" si="21"/>
        <v>Sb124 antimoon 124 14683-10-4 mBq/l</v>
      </c>
      <c r="G611" t="str">
        <f t="shared" si="20"/>
        <v xml:space="preserve">Sb124 </v>
      </c>
      <c r="H611" t="s">
        <v>804</v>
      </c>
    </row>
    <row r="612" spans="1:8" x14ac:dyDescent="0.25">
      <c r="A612" t="s">
        <v>655</v>
      </c>
      <c r="B612" t="s">
        <v>779</v>
      </c>
      <c r="D612" t="s">
        <v>628</v>
      </c>
      <c r="E612" t="s">
        <v>648</v>
      </c>
      <c r="F612" t="str">
        <f t="shared" si="21"/>
        <v>Sb125 antimoon 125 14234-35-6 mBq/l</v>
      </c>
      <c r="G612" t="str">
        <f t="shared" si="20"/>
        <v xml:space="preserve">Sb125 </v>
      </c>
      <c r="H612" t="s">
        <v>804</v>
      </c>
    </row>
    <row r="613" spans="1:8" x14ac:dyDescent="0.25">
      <c r="A613" t="s">
        <v>655</v>
      </c>
      <c r="B613" t="s">
        <v>779</v>
      </c>
      <c r="D613" t="s">
        <v>628</v>
      </c>
      <c r="E613" t="s">
        <v>649</v>
      </c>
      <c r="F613" t="str">
        <f t="shared" si="21"/>
        <v>Tc99m Technetium 99 (metastabiel) 378784-45-3 mBq/l</v>
      </c>
      <c r="G613" t="str">
        <f t="shared" si="20"/>
        <v xml:space="preserve">Tc99m </v>
      </c>
      <c r="H613" t="s">
        <v>804</v>
      </c>
    </row>
    <row r="614" spans="1:8" x14ac:dyDescent="0.25">
      <c r="A614" t="s">
        <v>655</v>
      </c>
      <c r="B614" t="s">
        <v>779</v>
      </c>
      <c r="D614" t="s">
        <v>628</v>
      </c>
      <c r="E614" t="s">
        <v>650</v>
      </c>
      <c r="F614" t="str">
        <f t="shared" si="21"/>
        <v>Tl201 Thallium 201 15064-65-0 mBq/l</v>
      </c>
      <c r="G614" t="str">
        <f t="shared" si="20"/>
        <v xml:space="preserve">Tl201 </v>
      </c>
      <c r="H614" t="s">
        <v>804</v>
      </c>
    </row>
    <row r="615" spans="1:8" x14ac:dyDescent="0.25">
      <c r="A615" t="s">
        <v>655</v>
      </c>
      <c r="B615" t="s">
        <v>779</v>
      </c>
      <c r="D615" t="s">
        <v>628</v>
      </c>
      <c r="E615" t="s">
        <v>651</v>
      </c>
      <c r="F615" t="str">
        <f t="shared" si="21"/>
        <v>Zn65 zink 65 13982-39-3 mBq/l</v>
      </c>
      <c r="G615" t="str">
        <f t="shared" si="20"/>
        <v xml:space="preserve">Zn65 </v>
      </c>
      <c r="H615" t="s">
        <v>804</v>
      </c>
    </row>
    <row r="616" spans="1:8" x14ac:dyDescent="0.25">
      <c r="A616" t="s">
        <v>655</v>
      </c>
      <c r="B616" t="s">
        <v>779</v>
      </c>
      <c r="D616" t="s">
        <v>652</v>
      </c>
      <c r="E616" t="s">
        <v>653</v>
      </c>
      <c r="F616" t="str">
        <f t="shared" si="21"/>
        <v>CHLFa chlorofyl-a 479-61-8 ug/l</v>
      </c>
      <c r="G616" t="str">
        <f t="shared" si="20"/>
        <v xml:space="preserve">CHLFa </v>
      </c>
      <c r="H616" t="s">
        <v>804</v>
      </c>
    </row>
    <row r="617" spans="1:8" x14ac:dyDescent="0.25">
      <c r="A617" t="s">
        <v>655</v>
      </c>
      <c r="B617" t="s">
        <v>779</v>
      </c>
      <c r="D617" t="s">
        <v>652</v>
      </c>
      <c r="E617" t="s">
        <v>654</v>
      </c>
      <c r="F617" t="str">
        <f t="shared" si="21"/>
        <v>FEOa Feofytine a NVT ug/l</v>
      </c>
      <c r="G617" t="str">
        <f t="shared" si="20"/>
        <v xml:space="preserve">FEOa </v>
      </c>
      <c r="H617" t="s">
        <v>804</v>
      </c>
    </row>
    <row r="618" spans="1:8" x14ac:dyDescent="0.25">
      <c r="A618" t="s">
        <v>776</v>
      </c>
      <c r="B618" t="s">
        <v>780</v>
      </c>
      <c r="D618" t="s">
        <v>1</v>
      </c>
      <c r="E618" t="s">
        <v>656</v>
      </c>
      <c r="F618" t="str">
        <f t="shared" si="21"/>
        <v>DUURBMSRG Duur bemonstering NVT h</v>
      </c>
      <c r="G618" t="str">
        <f t="shared" si="20"/>
        <v xml:space="preserve">DUURBMSRG </v>
      </c>
      <c r="H618" t="s">
        <v>804</v>
      </c>
    </row>
    <row r="619" spans="1:8" x14ac:dyDescent="0.25">
      <c r="A619" t="s">
        <v>776</v>
      </c>
      <c r="B619" t="s">
        <v>780</v>
      </c>
      <c r="D619" t="s">
        <v>1</v>
      </c>
      <c r="E619" t="s">
        <v>657</v>
      </c>
      <c r="F619" t="str">
        <f t="shared" si="21"/>
        <v>Ql Debiet over bemonsteringsperiode NVT l</v>
      </c>
      <c r="G619" t="str">
        <f t="shared" si="20"/>
        <v xml:space="preserve">Ql </v>
      </c>
      <c r="H619" t="s">
        <v>804</v>
      </c>
    </row>
    <row r="620" spans="1:8" x14ac:dyDescent="0.25">
      <c r="A620" t="s">
        <v>776</v>
      </c>
      <c r="B620" t="s">
        <v>780</v>
      </c>
      <c r="D620" t="s">
        <v>1</v>
      </c>
      <c r="E620" t="s">
        <v>658</v>
      </c>
      <c r="F620" t="str">
        <f t="shared" si="21"/>
        <v>NGWTTL Nat gewicht totaal NVT g</v>
      </c>
      <c r="G620" t="str">
        <f t="shared" si="20"/>
        <v xml:space="preserve">NGWTTL </v>
      </c>
      <c r="H620" t="s">
        <v>804</v>
      </c>
    </row>
    <row r="621" spans="1:8" x14ac:dyDescent="0.25">
      <c r="A621" t="s">
        <v>776</v>
      </c>
      <c r="B621" t="s">
        <v>780</v>
      </c>
      <c r="D621" t="s">
        <v>402</v>
      </c>
      <c r="E621" t="s">
        <v>659</v>
      </c>
      <c r="F621" t="str">
        <f t="shared" si="21"/>
        <v>%DS Percentage droge stof NVT %</v>
      </c>
      <c r="G621" t="str">
        <f t="shared" si="20"/>
        <v xml:space="preserve">%DS </v>
      </c>
      <c r="H621" t="s">
        <v>804</v>
      </c>
    </row>
    <row r="622" spans="1:8" x14ac:dyDescent="0.25">
      <c r="A622" t="s">
        <v>776</v>
      </c>
      <c r="B622" t="s">
        <v>780</v>
      </c>
      <c r="D622" t="s">
        <v>402</v>
      </c>
      <c r="E622" t="s">
        <v>660</v>
      </c>
      <c r="F622" t="str">
        <f t="shared" si="21"/>
        <v>NG Natgewicht NVT g</v>
      </c>
      <c r="G622" t="str">
        <f t="shared" si="20"/>
        <v xml:space="preserve">NG </v>
      </c>
      <c r="H622" t="s">
        <v>804</v>
      </c>
    </row>
    <row r="623" spans="1:8" x14ac:dyDescent="0.25">
      <c r="A623" t="s">
        <v>776</v>
      </c>
      <c r="B623" t="s">
        <v>780</v>
      </c>
      <c r="D623" t="s">
        <v>402</v>
      </c>
      <c r="E623" t="s">
        <v>661</v>
      </c>
      <c r="F623" t="str">
        <f t="shared" si="21"/>
        <v>DG Drooggewicht NVT g</v>
      </c>
      <c r="G623" t="str">
        <f t="shared" si="20"/>
        <v xml:space="preserve">DG </v>
      </c>
      <c r="H623" t="s">
        <v>804</v>
      </c>
    </row>
    <row r="624" spans="1:8" x14ac:dyDescent="0.25">
      <c r="A624" t="s">
        <v>776</v>
      </c>
      <c r="B624" t="s">
        <v>780</v>
      </c>
      <c r="D624" t="s">
        <v>662</v>
      </c>
      <c r="E624" t="s">
        <v>663</v>
      </c>
      <c r="F624" t="str">
        <f t="shared" si="21"/>
        <v>%GV dg Percentage gloeiverlies (Loss of intace) NVT %</v>
      </c>
      <c r="G624" t="str">
        <f t="shared" si="20"/>
        <v xml:space="preserve">%GV </v>
      </c>
      <c r="H624" t="s">
        <v>805</v>
      </c>
    </row>
    <row r="625" spans="1:8" x14ac:dyDescent="0.25">
      <c r="A625" t="s">
        <v>776</v>
      </c>
      <c r="B625" t="s">
        <v>780</v>
      </c>
      <c r="D625" t="s">
        <v>662</v>
      </c>
      <c r="E625" t="s">
        <v>664</v>
      </c>
      <c r="F625" t="str">
        <f t="shared" si="21"/>
        <v>%OC dg Percentage organisch koolstof NVT %</v>
      </c>
      <c r="G625" t="str">
        <f t="shared" si="20"/>
        <v xml:space="preserve">%OC </v>
      </c>
      <c r="H625" t="s">
        <v>805</v>
      </c>
    </row>
    <row r="626" spans="1:8" x14ac:dyDescent="0.25">
      <c r="A626" t="s">
        <v>776</v>
      </c>
      <c r="B626" t="s">
        <v>780</v>
      </c>
      <c r="D626" t="s">
        <v>410</v>
      </c>
      <c r="E626" t="s">
        <v>665</v>
      </c>
      <c r="F626" t="str">
        <f t="shared" si="21"/>
        <v>%KGF2 dg Percentage korrelgroottefractie tot 2 um NVT %</v>
      </c>
      <c r="G626" t="str">
        <f t="shared" si="20"/>
        <v xml:space="preserve">%KGF2 </v>
      </c>
      <c r="H626" t="s">
        <v>805</v>
      </c>
    </row>
    <row r="627" spans="1:8" x14ac:dyDescent="0.25">
      <c r="A627" t="s">
        <v>776</v>
      </c>
      <c r="B627" t="s">
        <v>780</v>
      </c>
      <c r="D627" t="s">
        <v>410</v>
      </c>
      <c r="E627" t="s">
        <v>666</v>
      </c>
      <c r="F627" t="str">
        <f t="shared" si="21"/>
        <v>%KGF4 dg Percentage korrelgroottefractie tot 4 um NVT %</v>
      </c>
      <c r="G627" t="str">
        <f t="shared" si="20"/>
        <v xml:space="preserve">%KGF4 </v>
      </c>
      <c r="H627" t="s">
        <v>805</v>
      </c>
    </row>
    <row r="628" spans="1:8" x14ac:dyDescent="0.25">
      <c r="A628" t="s">
        <v>776</v>
      </c>
      <c r="B628" t="s">
        <v>780</v>
      </c>
      <c r="D628" t="s">
        <v>410</v>
      </c>
      <c r="E628" t="s">
        <v>667</v>
      </c>
      <c r="F628" t="str">
        <f t="shared" si="21"/>
        <v>%KGF8 dg Percentage korrelgroottefractie tot 8 um NVT %</v>
      </c>
      <c r="G628" t="str">
        <f t="shared" si="20"/>
        <v xml:space="preserve">%KGF8 </v>
      </c>
      <c r="H628" t="s">
        <v>805</v>
      </c>
    </row>
    <row r="629" spans="1:8" x14ac:dyDescent="0.25">
      <c r="A629" t="s">
        <v>776</v>
      </c>
      <c r="B629" t="s">
        <v>780</v>
      </c>
      <c r="D629" t="s">
        <v>410</v>
      </c>
      <c r="E629" t="s">
        <v>668</v>
      </c>
      <c r="F629" t="str">
        <f t="shared" si="21"/>
        <v>%KGF10 dg Percentage korrelgroottefractie tot 10 um NVT %</v>
      </c>
      <c r="G629" t="str">
        <f t="shared" si="20"/>
        <v xml:space="preserve">%KGF10 </v>
      </c>
      <c r="H629" t="s">
        <v>805</v>
      </c>
    </row>
    <row r="630" spans="1:8" x14ac:dyDescent="0.25">
      <c r="A630" t="s">
        <v>776</v>
      </c>
      <c r="B630" t="s">
        <v>780</v>
      </c>
      <c r="D630" t="s">
        <v>410</v>
      </c>
      <c r="E630" t="s">
        <v>669</v>
      </c>
      <c r="F630" t="str">
        <f t="shared" si="21"/>
        <v>%KGF16 dg Percentage korrelgroottefractie tot 16 um NVT %</v>
      </c>
      <c r="G630" t="str">
        <f t="shared" ref="G630:G693" si="22" xml:space="preserve"> LEFT(TRIM(E630),FIND(" ",TRIM(E630)))</f>
        <v xml:space="preserve">%KGF16 </v>
      </c>
      <c r="H630" t="s">
        <v>805</v>
      </c>
    </row>
    <row r="631" spans="1:8" x14ac:dyDescent="0.25">
      <c r="A631" t="s">
        <v>776</v>
      </c>
      <c r="B631" t="s">
        <v>780</v>
      </c>
      <c r="D631" t="s">
        <v>410</v>
      </c>
      <c r="E631" t="s">
        <v>670</v>
      </c>
      <c r="F631" t="str">
        <f t="shared" ref="F631:F694" si="23">IF(ISNUMBER(FIND(" X", E631)), TRIM(LEFT(TRIM(E631),FIND(" X", TRIM(E631))-1)), TRIM(E631))</f>
        <v>%KGF20 dg Percentage korrelgroottefractie tot 20 um NVT %</v>
      </c>
      <c r="G631" t="str">
        <f t="shared" si="22"/>
        <v xml:space="preserve">%KGF20 </v>
      </c>
      <c r="H631" t="s">
        <v>805</v>
      </c>
    </row>
    <row r="632" spans="1:8" x14ac:dyDescent="0.25">
      <c r="A632" t="s">
        <v>776</v>
      </c>
      <c r="B632" t="s">
        <v>780</v>
      </c>
      <c r="D632" t="s">
        <v>410</v>
      </c>
      <c r="E632" t="s">
        <v>671</v>
      </c>
      <c r="F632" t="str">
        <f t="shared" si="23"/>
        <v>%KGF32 dg Percentage korrelgroottefractie tot 32 um NVT %</v>
      </c>
      <c r="G632" t="str">
        <f t="shared" si="22"/>
        <v xml:space="preserve">%KGF32 </v>
      </c>
      <c r="H632" t="s">
        <v>805</v>
      </c>
    </row>
    <row r="633" spans="1:8" x14ac:dyDescent="0.25">
      <c r="A633" t="s">
        <v>776</v>
      </c>
      <c r="B633" t="s">
        <v>780</v>
      </c>
      <c r="D633" t="s">
        <v>410</v>
      </c>
      <c r="E633" t="s">
        <v>672</v>
      </c>
      <c r="F633" t="str">
        <f t="shared" si="23"/>
        <v>%KGF50 dg Percentage korrelgroottefractie tot 50 um NVT %</v>
      </c>
      <c r="G633" t="str">
        <f t="shared" si="22"/>
        <v xml:space="preserve">%KGF50 </v>
      </c>
      <c r="H633" t="s">
        <v>805</v>
      </c>
    </row>
    <row r="634" spans="1:8" x14ac:dyDescent="0.25">
      <c r="A634" t="s">
        <v>776</v>
      </c>
      <c r="B634" t="s">
        <v>780</v>
      </c>
      <c r="D634" t="s">
        <v>410</v>
      </c>
      <c r="E634" t="s">
        <v>673</v>
      </c>
      <c r="F634" t="str">
        <f t="shared" si="23"/>
        <v>%KGF63 dg Percentage korrelgroottefractie tot 63 um NVT %</v>
      </c>
      <c r="G634" t="str">
        <f t="shared" si="22"/>
        <v xml:space="preserve">%KGF63 </v>
      </c>
      <c r="H634" t="s">
        <v>805</v>
      </c>
    </row>
    <row r="635" spans="1:8" x14ac:dyDescent="0.25">
      <c r="A635" t="s">
        <v>776</v>
      </c>
      <c r="B635" t="s">
        <v>780</v>
      </c>
      <c r="D635" t="s">
        <v>410</v>
      </c>
      <c r="E635" t="s">
        <v>674</v>
      </c>
      <c r="F635" t="str">
        <f t="shared" si="23"/>
        <v>%KGFG63 dg Percentage korrelgroottefractie groter 63 um NVT %</v>
      </c>
      <c r="G635" t="str">
        <f t="shared" si="22"/>
        <v xml:space="preserve">%KGFG63 </v>
      </c>
      <c r="H635" t="s">
        <v>805</v>
      </c>
    </row>
    <row r="636" spans="1:8" x14ac:dyDescent="0.25">
      <c r="A636" t="s">
        <v>776</v>
      </c>
      <c r="B636" t="s">
        <v>780</v>
      </c>
      <c r="D636" t="s">
        <v>214</v>
      </c>
      <c r="E636" t="s">
        <v>675</v>
      </c>
      <c r="F636" t="str">
        <f t="shared" si="23"/>
        <v>As dg arseen 7440-38-2 mg/kg</v>
      </c>
      <c r="G636" t="str">
        <f t="shared" si="22"/>
        <v xml:space="preserve">As </v>
      </c>
      <c r="H636" t="s">
        <v>805</v>
      </c>
    </row>
    <row r="637" spans="1:8" x14ac:dyDescent="0.25">
      <c r="A637" t="s">
        <v>776</v>
      </c>
      <c r="B637" t="s">
        <v>780</v>
      </c>
      <c r="D637" t="s">
        <v>214</v>
      </c>
      <c r="E637" t="s">
        <v>676</v>
      </c>
      <c r="F637" t="str">
        <f t="shared" si="23"/>
        <v>Hg dg kwik 7439-97-6 mg/kg</v>
      </c>
      <c r="G637" t="str">
        <f t="shared" si="22"/>
        <v xml:space="preserve">Hg </v>
      </c>
      <c r="H637" t="s">
        <v>805</v>
      </c>
    </row>
    <row r="638" spans="1:8" x14ac:dyDescent="0.25">
      <c r="A638" t="s">
        <v>776</v>
      </c>
      <c r="B638" t="s">
        <v>780</v>
      </c>
      <c r="D638" t="s">
        <v>214</v>
      </c>
      <c r="E638" t="s">
        <v>677</v>
      </c>
      <c r="F638" t="str">
        <f t="shared" si="23"/>
        <v>Ca dg calcium 7440-70-2 g/kg</v>
      </c>
      <c r="G638" t="str">
        <f t="shared" si="22"/>
        <v xml:space="preserve">Ca </v>
      </c>
      <c r="H638" t="s">
        <v>805</v>
      </c>
    </row>
    <row r="639" spans="1:8" x14ac:dyDescent="0.25">
      <c r="A639" t="s">
        <v>776</v>
      </c>
      <c r="B639" t="s">
        <v>780</v>
      </c>
      <c r="D639" t="s">
        <v>214</v>
      </c>
      <c r="E639" t="s">
        <v>678</v>
      </c>
      <c r="F639" t="str">
        <f t="shared" si="23"/>
        <v>K dg kalium 7440-09-7 g/kg</v>
      </c>
      <c r="G639" t="str">
        <f t="shared" si="22"/>
        <v xml:space="preserve">K </v>
      </c>
      <c r="H639" t="s">
        <v>805</v>
      </c>
    </row>
    <row r="640" spans="1:8" x14ac:dyDescent="0.25">
      <c r="A640" t="s">
        <v>776</v>
      </c>
      <c r="B640" t="s">
        <v>780</v>
      </c>
      <c r="D640" t="s">
        <v>214</v>
      </c>
      <c r="E640" t="s">
        <v>679</v>
      </c>
      <c r="F640" t="str">
        <f t="shared" si="23"/>
        <v>Mg dg magnesium 7439-95-4 g/kg</v>
      </c>
      <c r="G640" t="str">
        <f t="shared" si="22"/>
        <v xml:space="preserve">Mg </v>
      </c>
      <c r="H640" t="s">
        <v>805</v>
      </c>
    </row>
    <row r="641" spans="1:8" x14ac:dyDescent="0.25">
      <c r="A641" t="s">
        <v>776</v>
      </c>
      <c r="B641" t="s">
        <v>780</v>
      </c>
      <c r="D641" t="s">
        <v>214</v>
      </c>
      <c r="E641" t="s">
        <v>680</v>
      </c>
      <c r="F641" t="str">
        <f t="shared" si="23"/>
        <v>Na dg natrium 7440-23-5 g/kg</v>
      </c>
      <c r="G641" t="str">
        <f t="shared" si="22"/>
        <v xml:space="preserve">Na </v>
      </c>
      <c r="H641" t="s">
        <v>805</v>
      </c>
    </row>
    <row r="642" spans="1:8" x14ac:dyDescent="0.25">
      <c r="A642" t="s">
        <v>776</v>
      </c>
      <c r="B642" t="s">
        <v>780</v>
      </c>
      <c r="D642" t="s">
        <v>214</v>
      </c>
      <c r="E642" t="s">
        <v>681</v>
      </c>
      <c r="F642" t="str">
        <f t="shared" si="23"/>
        <v>Cs dg cesium 7440-46-2 mg/kg</v>
      </c>
      <c r="G642" t="str">
        <f t="shared" si="22"/>
        <v xml:space="preserve">Cs </v>
      </c>
      <c r="H642" t="s">
        <v>805</v>
      </c>
    </row>
    <row r="643" spans="1:8" x14ac:dyDescent="0.25">
      <c r="A643" t="s">
        <v>776</v>
      </c>
      <c r="B643" t="s">
        <v>780</v>
      </c>
      <c r="D643" t="s">
        <v>214</v>
      </c>
      <c r="E643" t="s">
        <v>682</v>
      </c>
      <c r="F643" t="str">
        <f t="shared" si="23"/>
        <v>Ga dg gallium 7440-55-3 mg/kg</v>
      </c>
      <c r="G643" t="str">
        <f t="shared" si="22"/>
        <v xml:space="preserve">Ga </v>
      </c>
      <c r="H643" t="s">
        <v>805</v>
      </c>
    </row>
    <row r="644" spans="1:8" x14ac:dyDescent="0.25">
      <c r="A644" t="s">
        <v>776</v>
      </c>
      <c r="B644" t="s">
        <v>780</v>
      </c>
      <c r="D644" t="s">
        <v>214</v>
      </c>
      <c r="E644" t="s">
        <v>683</v>
      </c>
      <c r="F644" t="str">
        <f t="shared" si="23"/>
        <v>Gd dg gadolinium 7440-54-2 mg/kg</v>
      </c>
      <c r="G644" t="str">
        <f t="shared" si="22"/>
        <v xml:space="preserve">Gd </v>
      </c>
      <c r="H644" t="s">
        <v>805</v>
      </c>
    </row>
    <row r="645" spans="1:8" x14ac:dyDescent="0.25">
      <c r="A645" t="s">
        <v>776</v>
      </c>
      <c r="B645" t="s">
        <v>780</v>
      </c>
      <c r="D645" t="s">
        <v>214</v>
      </c>
      <c r="E645" t="s">
        <v>684</v>
      </c>
      <c r="F645" t="str">
        <f t="shared" si="23"/>
        <v>Ge dg germanium 7440-56-4 mg/kg</v>
      </c>
      <c r="G645" t="str">
        <f t="shared" si="22"/>
        <v xml:space="preserve">Ge </v>
      </c>
      <c r="H645" t="s">
        <v>805</v>
      </c>
    </row>
    <row r="646" spans="1:8" x14ac:dyDescent="0.25">
      <c r="A646" t="s">
        <v>776</v>
      </c>
      <c r="B646" t="s">
        <v>780</v>
      </c>
      <c r="D646" t="s">
        <v>214</v>
      </c>
      <c r="E646" t="s">
        <v>685</v>
      </c>
      <c r="F646" t="str">
        <f t="shared" si="23"/>
        <v>Li dg lithium 7439-93-2 mg/kg</v>
      </c>
      <c r="G646" t="str">
        <f t="shared" si="22"/>
        <v xml:space="preserve">Li </v>
      </c>
      <c r="H646" t="s">
        <v>805</v>
      </c>
    </row>
    <row r="647" spans="1:8" x14ac:dyDescent="0.25">
      <c r="A647" t="s">
        <v>776</v>
      </c>
      <c r="B647" t="s">
        <v>780</v>
      </c>
      <c r="D647" t="s">
        <v>214</v>
      </c>
      <c r="E647" t="s">
        <v>686</v>
      </c>
      <c r="F647" t="str">
        <f t="shared" si="23"/>
        <v>Mo dg molybdeen 7439-98-7 mg/kg</v>
      </c>
      <c r="G647" t="str">
        <f t="shared" si="22"/>
        <v xml:space="preserve">Mo </v>
      </c>
      <c r="H647" t="s">
        <v>805</v>
      </c>
    </row>
    <row r="648" spans="1:8" x14ac:dyDescent="0.25">
      <c r="A648" t="s">
        <v>776</v>
      </c>
      <c r="B648" t="s">
        <v>780</v>
      </c>
      <c r="D648" t="s">
        <v>214</v>
      </c>
      <c r="E648" t="s">
        <v>687</v>
      </c>
      <c r="F648" t="str">
        <f t="shared" si="23"/>
        <v>Rb dg rubidium 7440-17-7 mg/kg</v>
      </c>
      <c r="G648" t="str">
        <f t="shared" si="22"/>
        <v xml:space="preserve">Rb </v>
      </c>
      <c r="H648" t="s">
        <v>805</v>
      </c>
    </row>
    <row r="649" spans="1:8" x14ac:dyDescent="0.25">
      <c r="A649" t="s">
        <v>776</v>
      </c>
      <c r="B649" t="s">
        <v>780</v>
      </c>
      <c r="D649" t="s">
        <v>214</v>
      </c>
      <c r="E649" t="s">
        <v>688</v>
      </c>
      <c r="F649" t="str">
        <f t="shared" si="23"/>
        <v>Se dg selenium 7782-49-2 mg/kg</v>
      </c>
      <c r="G649" t="str">
        <f t="shared" si="22"/>
        <v xml:space="preserve">Se </v>
      </c>
      <c r="H649" t="s">
        <v>805</v>
      </c>
    </row>
    <row r="650" spans="1:8" x14ac:dyDescent="0.25">
      <c r="A650" t="s">
        <v>776</v>
      </c>
      <c r="B650" t="s">
        <v>780</v>
      </c>
      <c r="D650" t="s">
        <v>214</v>
      </c>
      <c r="E650" t="s">
        <v>689</v>
      </c>
      <c r="F650" t="str">
        <f t="shared" si="23"/>
        <v>Sn dg tin 7440-31-5 mg/kg</v>
      </c>
      <c r="G650" t="str">
        <f t="shared" si="22"/>
        <v xml:space="preserve">Sn </v>
      </c>
      <c r="H650" t="s">
        <v>805</v>
      </c>
    </row>
    <row r="651" spans="1:8" x14ac:dyDescent="0.25">
      <c r="A651" t="s">
        <v>776</v>
      </c>
      <c r="B651" t="s">
        <v>780</v>
      </c>
      <c r="D651" t="s">
        <v>214</v>
      </c>
      <c r="E651" t="s">
        <v>690</v>
      </c>
      <c r="F651" t="str">
        <f t="shared" si="23"/>
        <v>Th dg thorium 7440-29-1 mg/kg</v>
      </c>
      <c r="G651" t="str">
        <f t="shared" si="22"/>
        <v xml:space="preserve">Th </v>
      </c>
      <c r="H651" t="s">
        <v>805</v>
      </c>
    </row>
    <row r="652" spans="1:8" x14ac:dyDescent="0.25">
      <c r="A652" t="s">
        <v>776</v>
      </c>
      <c r="B652" t="s">
        <v>780</v>
      </c>
      <c r="D652" t="s">
        <v>214</v>
      </c>
      <c r="E652" t="s">
        <v>691</v>
      </c>
      <c r="F652" t="str">
        <f t="shared" si="23"/>
        <v>U dg uranium 7440-61-1 mg/kg</v>
      </c>
      <c r="G652" t="str">
        <f t="shared" si="22"/>
        <v xml:space="preserve">U </v>
      </c>
      <c r="H652" t="s">
        <v>805</v>
      </c>
    </row>
    <row r="653" spans="1:8" x14ac:dyDescent="0.25">
      <c r="A653" t="s">
        <v>776</v>
      </c>
      <c r="B653" t="s">
        <v>780</v>
      </c>
      <c r="D653" t="s">
        <v>214</v>
      </c>
      <c r="E653" t="s">
        <v>692</v>
      </c>
      <c r="F653" t="str">
        <f t="shared" si="23"/>
        <v>Y dg yttrium 7440-65-5 mg/kg</v>
      </c>
      <c r="G653" t="str">
        <f t="shared" si="22"/>
        <v xml:space="preserve">Y </v>
      </c>
      <c r="H653" t="s">
        <v>805</v>
      </c>
    </row>
    <row r="654" spans="1:8" x14ac:dyDescent="0.25">
      <c r="A654" t="s">
        <v>776</v>
      </c>
      <c r="B654" t="s">
        <v>780</v>
      </c>
      <c r="D654" t="s">
        <v>214</v>
      </c>
      <c r="E654" t="s">
        <v>693</v>
      </c>
      <c r="F654" t="str">
        <f t="shared" si="23"/>
        <v>Cd dg cadmium 7440-43-9 mg/kg</v>
      </c>
      <c r="G654" t="str">
        <f t="shared" si="22"/>
        <v xml:space="preserve">Cd </v>
      </c>
      <c r="H654" t="s">
        <v>805</v>
      </c>
    </row>
    <row r="655" spans="1:8" x14ac:dyDescent="0.25">
      <c r="A655" t="s">
        <v>776</v>
      </c>
      <c r="B655" t="s">
        <v>780</v>
      </c>
      <c r="D655" t="s">
        <v>214</v>
      </c>
      <c r="E655" t="s">
        <v>694</v>
      </c>
      <c r="F655" t="str">
        <f t="shared" si="23"/>
        <v>Cr dg chroom 7440-47-3 mg/kg</v>
      </c>
      <c r="G655" t="str">
        <f t="shared" si="22"/>
        <v xml:space="preserve">Cr </v>
      </c>
      <c r="H655" t="s">
        <v>805</v>
      </c>
    </row>
    <row r="656" spans="1:8" x14ac:dyDescent="0.25">
      <c r="A656" t="s">
        <v>776</v>
      </c>
      <c r="B656" t="s">
        <v>780</v>
      </c>
      <c r="D656" t="s">
        <v>214</v>
      </c>
      <c r="E656" t="s">
        <v>695</v>
      </c>
      <c r="F656" t="str">
        <f t="shared" si="23"/>
        <v>Cu dg koper 7440-50-8 mg/kg</v>
      </c>
      <c r="G656" t="str">
        <f t="shared" si="22"/>
        <v xml:space="preserve">Cu </v>
      </c>
      <c r="H656" t="s">
        <v>805</v>
      </c>
    </row>
    <row r="657" spans="1:8" x14ac:dyDescent="0.25">
      <c r="A657" t="s">
        <v>776</v>
      </c>
      <c r="B657" t="s">
        <v>780</v>
      </c>
      <c r="D657" t="s">
        <v>214</v>
      </c>
      <c r="E657" t="s">
        <v>696</v>
      </c>
      <c r="F657" t="str">
        <f t="shared" si="23"/>
        <v>Ni dg nikkel 7440-02-0 mg/kg</v>
      </c>
      <c r="G657" t="str">
        <f t="shared" si="22"/>
        <v xml:space="preserve">Ni </v>
      </c>
      <c r="H657" t="s">
        <v>805</v>
      </c>
    </row>
    <row r="658" spans="1:8" x14ac:dyDescent="0.25">
      <c r="A658" t="s">
        <v>776</v>
      </c>
      <c r="B658" t="s">
        <v>780</v>
      </c>
      <c r="D658" t="s">
        <v>214</v>
      </c>
      <c r="E658" t="s">
        <v>697</v>
      </c>
      <c r="F658" t="str">
        <f t="shared" si="23"/>
        <v>Pb dg lood 7439-92-1 mg/kg</v>
      </c>
      <c r="G658" t="str">
        <f t="shared" si="22"/>
        <v xml:space="preserve">Pb </v>
      </c>
      <c r="H658" t="s">
        <v>805</v>
      </c>
    </row>
    <row r="659" spans="1:8" x14ac:dyDescent="0.25">
      <c r="A659" t="s">
        <v>776</v>
      </c>
      <c r="B659" t="s">
        <v>780</v>
      </c>
      <c r="D659" t="s">
        <v>214</v>
      </c>
      <c r="E659" t="s">
        <v>698</v>
      </c>
      <c r="F659" t="str">
        <f t="shared" si="23"/>
        <v>Zn dg zink 7440-66-6 mg/kg</v>
      </c>
      <c r="G659" t="str">
        <f t="shared" si="22"/>
        <v xml:space="preserve">Zn </v>
      </c>
      <c r="H659" t="s">
        <v>805</v>
      </c>
    </row>
    <row r="660" spans="1:8" x14ac:dyDescent="0.25">
      <c r="A660" t="s">
        <v>776</v>
      </c>
      <c r="B660" t="s">
        <v>780</v>
      </c>
      <c r="D660" t="s">
        <v>214</v>
      </c>
      <c r="E660" t="s">
        <v>699</v>
      </c>
      <c r="F660" t="str">
        <f t="shared" si="23"/>
        <v>Mn dg mangaan 7439-96-5 mg/kg</v>
      </c>
      <c r="G660" t="str">
        <f t="shared" si="22"/>
        <v xml:space="preserve">Mn </v>
      </c>
      <c r="H660" t="s">
        <v>805</v>
      </c>
    </row>
    <row r="661" spans="1:8" x14ac:dyDescent="0.25">
      <c r="A661" t="s">
        <v>776</v>
      </c>
      <c r="B661" t="s">
        <v>780</v>
      </c>
      <c r="D661" t="s">
        <v>214</v>
      </c>
      <c r="E661" t="s">
        <v>700</v>
      </c>
      <c r="F661" t="str">
        <f t="shared" si="23"/>
        <v>Fe dg ijzer 7439-89-6 g/kg</v>
      </c>
      <c r="G661" t="str">
        <f t="shared" si="22"/>
        <v xml:space="preserve">Fe </v>
      </c>
      <c r="H661" t="s">
        <v>805</v>
      </c>
    </row>
    <row r="662" spans="1:8" x14ac:dyDescent="0.25">
      <c r="A662" t="s">
        <v>776</v>
      </c>
      <c r="B662" t="s">
        <v>780</v>
      </c>
      <c r="D662" t="s">
        <v>214</v>
      </c>
      <c r="E662" t="s">
        <v>701</v>
      </c>
      <c r="F662" t="str">
        <f t="shared" si="23"/>
        <v>Ba dg barium 7440-39-3 mg/kg</v>
      </c>
      <c r="G662" t="str">
        <f t="shared" si="22"/>
        <v xml:space="preserve">Ba </v>
      </c>
      <c r="H662" t="s">
        <v>805</v>
      </c>
    </row>
    <row r="663" spans="1:8" x14ac:dyDescent="0.25">
      <c r="A663" t="s">
        <v>776</v>
      </c>
      <c r="B663" t="s">
        <v>780</v>
      </c>
      <c r="D663" t="s">
        <v>214</v>
      </c>
      <c r="E663" t="s">
        <v>702</v>
      </c>
      <c r="F663" t="str">
        <f t="shared" si="23"/>
        <v>Co dg kobalt 7440-48-4 mg/kg</v>
      </c>
      <c r="G663" t="str">
        <f t="shared" si="22"/>
        <v xml:space="preserve">Co </v>
      </c>
      <c r="H663" t="s">
        <v>805</v>
      </c>
    </row>
    <row r="664" spans="1:8" x14ac:dyDescent="0.25">
      <c r="A664" t="s">
        <v>776</v>
      </c>
      <c r="B664" t="s">
        <v>780</v>
      </c>
      <c r="D664" t="s">
        <v>214</v>
      </c>
      <c r="E664" t="s">
        <v>703</v>
      </c>
      <c r="F664" t="str">
        <f t="shared" si="23"/>
        <v>V dg vanadium 7440-62-2 mg/kg</v>
      </c>
      <c r="G664" t="str">
        <f t="shared" si="22"/>
        <v xml:space="preserve">V </v>
      </c>
      <c r="H664" t="s">
        <v>805</v>
      </c>
    </row>
    <row r="665" spans="1:8" x14ac:dyDescent="0.25">
      <c r="A665" t="s">
        <v>776</v>
      </c>
      <c r="B665" t="s">
        <v>780</v>
      </c>
      <c r="D665" t="s">
        <v>214</v>
      </c>
      <c r="E665" t="s">
        <v>704</v>
      </c>
      <c r="F665" t="str">
        <f t="shared" si="23"/>
        <v>Al dg aluminium 7429-90-5 mg/kg</v>
      </c>
      <c r="G665" t="str">
        <f t="shared" si="22"/>
        <v xml:space="preserve">Al </v>
      </c>
      <c r="H665" t="s">
        <v>805</v>
      </c>
    </row>
    <row r="666" spans="1:8" x14ac:dyDescent="0.25">
      <c r="A666" t="s">
        <v>776</v>
      </c>
      <c r="B666" t="s">
        <v>780</v>
      </c>
      <c r="D666" t="s">
        <v>214</v>
      </c>
      <c r="E666" t="s">
        <v>705</v>
      </c>
      <c r="F666" t="str">
        <f t="shared" si="23"/>
        <v>Ag dg zilver 7440-22-4 mg/kg</v>
      </c>
      <c r="G666" t="str">
        <f t="shared" si="22"/>
        <v xml:space="preserve">Ag </v>
      </c>
      <c r="H666" t="s">
        <v>805</v>
      </c>
    </row>
    <row r="667" spans="1:8" x14ac:dyDescent="0.25">
      <c r="A667" t="s">
        <v>776</v>
      </c>
      <c r="B667" t="s">
        <v>780</v>
      </c>
      <c r="D667" t="s">
        <v>214</v>
      </c>
      <c r="E667" t="s">
        <v>706</v>
      </c>
      <c r="F667" t="str">
        <f t="shared" si="23"/>
        <v>Ti dg titaan 7440-32-6 g/kg</v>
      </c>
      <c r="G667" t="str">
        <f t="shared" si="22"/>
        <v xml:space="preserve">Ti </v>
      </c>
      <c r="H667" t="s">
        <v>805</v>
      </c>
    </row>
    <row r="668" spans="1:8" x14ac:dyDescent="0.25">
      <c r="A668" t="s">
        <v>776</v>
      </c>
      <c r="B668" t="s">
        <v>780</v>
      </c>
      <c r="D668" t="s">
        <v>214</v>
      </c>
      <c r="E668" t="s">
        <v>707</v>
      </c>
      <c r="F668" t="str">
        <f t="shared" si="23"/>
        <v>Sr dg strontium 7440-24-6 mg/kg</v>
      </c>
      <c r="G668" t="str">
        <f t="shared" si="22"/>
        <v xml:space="preserve">Sr </v>
      </c>
      <c r="H668" t="s">
        <v>805</v>
      </c>
    </row>
    <row r="669" spans="1:8" x14ac:dyDescent="0.25">
      <c r="A669" t="s">
        <v>776</v>
      </c>
      <c r="B669" t="s">
        <v>780</v>
      </c>
      <c r="D669" t="s">
        <v>214</v>
      </c>
      <c r="E669" t="s">
        <v>708</v>
      </c>
      <c r="F669" t="str">
        <f t="shared" si="23"/>
        <v>Ce dg cerium 7440-45-1 mg/kg</v>
      </c>
      <c r="G669" t="str">
        <f t="shared" si="22"/>
        <v xml:space="preserve">Ce </v>
      </c>
      <c r="H669" t="s">
        <v>805</v>
      </c>
    </row>
    <row r="670" spans="1:8" x14ac:dyDescent="0.25">
      <c r="A670" t="s">
        <v>776</v>
      </c>
      <c r="B670" t="s">
        <v>780</v>
      </c>
      <c r="D670" t="s">
        <v>214</v>
      </c>
      <c r="E670" t="s">
        <v>709</v>
      </c>
      <c r="F670" t="str">
        <f t="shared" si="23"/>
        <v>La dg lanthaan 7439-91-0 mg/kg</v>
      </c>
      <c r="G670" t="str">
        <f t="shared" si="22"/>
        <v xml:space="preserve">La </v>
      </c>
      <c r="H670" t="s">
        <v>805</v>
      </c>
    </row>
    <row r="671" spans="1:8" x14ac:dyDescent="0.25">
      <c r="A671" t="s">
        <v>776</v>
      </c>
      <c r="B671" t="s">
        <v>780</v>
      </c>
      <c r="D671" t="s">
        <v>214</v>
      </c>
      <c r="E671" t="s">
        <v>710</v>
      </c>
      <c r="F671" t="str">
        <f t="shared" si="23"/>
        <v>Nd dg neodymium 7440-00-8 mg/kg</v>
      </c>
      <c r="G671" t="str">
        <f t="shared" si="22"/>
        <v xml:space="preserve">Nd </v>
      </c>
      <c r="H671" t="s">
        <v>805</v>
      </c>
    </row>
    <row r="672" spans="1:8" x14ac:dyDescent="0.25">
      <c r="A672" t="s">
        <v>776</v>
      </c>
      <c r="B672" t="s">
        <v>780</v>
      </c>
      <c r="D672" t="s">
        <v>214</v>
      </c>
      <c r="E672" t="s">
        <v>711</v>
      </c>
      <c r="F672" t="str">
        <f t="shared" si="23"/>
        <v>Pr dg praseodymium 7440-10-0 mg/kg</v>
      </c>
      <c r="G672" t="str">
        <f t="shared" si="22"/>
        <v xml:space="preserve">Pr </v>
      </c>
      <c r="H672" t="s">
        <v>805</v>
      </c>
    </row>
    <row r="673" spans="1:8" x14ac:dyDescent="0.25">
      <c r="A673" t="s">
        <v>776</v>
      </c>
      <c r="B673" t="s">
        <v>780</v>
      </c>
      <c r="D673" t="s">
        <v>712</v>
      </c>
      <c r="E673" t="s">
        <v>713</v>
      </c>
      <c r="F673" t="str">
        <f t="shared" si="23"/>
        <v>BbF dg benzo(b)fluorantheen 205-99-2 mg/kg</v>
      </c>
      <c r="G673" t="str">
        <f t="shared" si="22"/>
        <v xml:space="preserve">BbF </v>
      </c>
      <c r="H673" t="s">
        <v>805</v>
      </c>
    </row>
    <row r="674" spans="1:8" x14ac:dyDescent="0.25">
      <c r="A674" t="s">
        <v>776</v>
      </c>
      <c r="B674" t="s">
        <v>780</v>
      </c>
      <c r="D674" t="s">
        <v>712</v>
      </c>
      <c r="E674" t="s">
        <v>714</v>
      </c>
      <c r="F674" t="str">
        <f t="shared" si="23"/>
        <v>BkF dg benzo(k)fluorantheen 207-08-9 mg/kg</v>
      </c>
      <c r="G674" t="str">
        <f t="shared" si="22"/>
        <v xml:space="preserve">BkF </v>
      </c>
      <c r="H674" t="s">
        <v>805</v>
      </c>
    </row>
    <row r="675" spans="1:8" x14ac:dyDescent="0.25">
      <c r="A675" t="s">
        <v>776</v>
      </c>
      <c r="B675" t="s">
        <v>780</v>
      </c>
      <c r="D675" t="s">
        <v>712</v>
      </c>
      <c r="E675" t="s">
        <v>715</v>
      </c>
      <c r="F675" t="str">
        <f t="shared" si="23"/>
        <v>Flu dg fluorantheen 206-44-0 mg/kg</v>
      </c>
      <c r="G675" t="str">
        <f t="shared" si="22"/>
        <v xml:space="preserve">Flu </v>
      </c>
      <c r="H675" t="s">
        <v>805</v>
      </c>
    </row>
    <row r="676" spans="1:8" x14ac:dyDescent="0.25">
      <c r="A676" t="s">
        <v>776</v>
      </c>
      <c r="B676" t="s">
        <v>780</v>
      </c>
      <c r="D676" t="s">
        <v>712</v>
      </c>
      <c r="E676" t="s">
        <v>716</v>
      </c>
      <c r="F676" t="str">
        <f t="shared" si="23"/>
        <v>BaP dg benzo(a)pyreen 50-32-8 mg/kg</v>
      </c>
      <c r="G676" t="str">
        <f t="shared" si="22"/>
        <v xml:space="preserve">BaP </v>
      </c>
      <c r="H676" t="s">
        <v>805</v>
      </c>
    </row>
    <row r="677" spans="1:8" x14ac:dyDescent="0.25">
      <c r="A677" t="s">
        <v>776</v>
      </c>
      <c r="B677" t="s">
        <v>780</v>
      </c>
      <c r="D677" t="s">
        <v>712</v>
      </c>
      <c r="E677" t="s">
        <v>717</v>
      </c>
      <c r="F677" t="str">
        <f t="shared" si="23"/>
        <v>BghiPe dg benzo(g,h,i)peryleen 191-24-2 mg/kg</v>
      </c>
      <c r="G677" t="str">
        <f t="shared" si="22"/>
        <v xml:space="preserve">BghiPe </v>
      </c>
      <c r="H677" t="s">
        <v>805</v>
      </c>
    </row>
    <row r="678" spans="1:8" x14ac:dyDescent="0.25">
      <c r="A678" t="s">
        <v>776</v>
      </c>
      <c r="B678" t="s">
        <v>780</v>
      </c>
      <c r="D678" t="s">
        <v>712</v>
      </c>
      <c r="E678" t="s">
        <v>718</v>
      </c>
      <c r="F678" t="str">
        <f t="shared" si="23"/>
        <v>InP dg indeno(1,2,3-c,d)pyreen 193-39-5 mg/kg</v>
      </c>
      <c r="G678" t="str">
        <f t="shared" si="22"/>
        <v xml:space="preserve">InP </v>
      </c>
      <c r="H678" t="s">
        <v>805</v>
      </c>
    </row>
    <row r="679" spans="1:8" x14ac:dyDescent="0.25">
      <c r="A679" t="s">
        <v>776</v>
      </c>
      <c r="B679" t="s">
        <v>780</v>
      </c>
      <c r="D679" t="s">
        <v>712</v>
      </c>
      <c r="E679" t="s">
        <v>719</v>
      </c>
      <c r="F679" t="str">
        <f t="shared" si="23"/>
        <v>Fen dg fenanthreen 85-01-8 mg/kg</v>
      </c>
      <c r="G679" t="str">
        <f t="shared" si="22"/>
        <v xml:space="preserve">Fen </v>
      </c>
      <c r="H679" t="s">
        <v>805</v>
      </c>
    </row>
    <row r="680" spans="1:8" x14ac:dyDescent="0.25">
      <c r="A680" t="s">
        <v>776</v>
      </c>
      <c r="B680" t="s">
        <v>780</v>
      </c>
      <c r="D680" t="s">
        <v>712</v>
      </c>
      <c r="E680" t="s">
        <v>720</v>
      </c>
      <c r="F680" t="str">
        <f t="shared" si="23"/>
        <v>Ant dg antraceen 120-12-7 mg/kg</v>
      </c>
      <c r="G680" t="str">
        <f t="shared" si="22"/>
        <v xml:space="preserve">Ant </v>
      </c>
      <c r="H680" t="s">
        <v>805</v>
      </c>
    </row>
    <row r="681" spans="1:8" x14ac:dyDescent="0.25">
      <c r="A681" t="s">
        <v>776</v>
      </c>
      <c r="B681" t="s">
        <v>780</v>
      </c>
      <c r="D681" t="s">
        <v>712</v>
      </c>
      <c r="E681" t="s">
        <v>721</v>
      </c>
      <c r="F681" t="str">
        <f t="shared" si="23"/>
        <v>BaA dg benzo(a)antraceen 56-55-3 mg/kg</v>
      </c>
      <c r="G681" t="str">
        <f t="shared" si="22"/>
        <v xml:space="preserve">BaA </v>
      </c>
      <c r="H681" t="s">
        <v>805</v>
      </c>
    </row>
    <row r="682" spans="1:8" x14ac:dyDescent="0.25">
      <c r="A682" t="s">
        <v>776</v>
      </c>
      <c r="B682" t="s">
        <v>780</v>
      </c>
      <c r="D682" t="s">
        <v>712</v>
      </c>
      <c r="E682" t="s">
        <v>722</v>
      </c>
      <c r="F682" t="str">
        <f t="shared" si="23"/>
        <v>Chr dg chryseen 218-01-9 mg/kg</v>
      </c>
      <c r="G682" t="str">
        <f t="shared" si="22"/>
        <v xml:space="preserve">Chr </v>
      </c>
      <c r="H682" t="s">
        <v>805</v>
      </c>
    </row>
    <row r="683" spans="1:8" x14ac:dyDescent="0.25">
      <c r="A683" t="s">
        <v>776</v>
      </c>
      <c r="B683" t="s">
        <v>780</v>
      </c>
      <c r="D683" t="s">
        <v>712</v>
      </c>
      <c r="E683" t="s">
        <v>723</v>
      </c>
      <c r="F683" t="str">
        <f t="shared" si="23"/>
        <v>Pyr dg pyreen 129-00-0 mg/kg</v>
      </c>
      <c r="G683" t="str">
        <f t="shared" si="22"/>
        <v xml:space="preserve">Pyr </v>
      </c>
      <c r="H683" t="s">
        <v>805</v>
      </c>
    </row>
    <row r="684" spans="1:8" x14ac:dyDescent="0.25">
      <c r="A684" t="s">
        <v>776</v>
      </c>
      <c r="B684" t="s">
        <v>780</v>
      </c>
      <c r="D684" t="s">
        <v>712</v>
      </c>
      <c r="E684" t="s">
        <v>724</v>
      </c>
      <c r="F684" t="str">
        <f t="shared" si="23"/>
        <v>DbahAnt dg dibenzo(a,h)antraceen 53-70-3 mg/kg</v>
      </c>
      <c r="G684" t="str">
        <f t="shared" si="22"/>
        <v xml:space="preserve">DbahAnt </v>
      </c>
      <c r="H684" t="s">
        <v>805</v>
      </c>
    </row>
    <row r="685" spans="1:8" x14ac:dyDescent="0.25">
      <c r="A685" t="s">
        <v>776</v>
      </c>
      <c r="B685" t="s">
        <v>780</v>
      </c>
      <c r="D685" t="s">
        <v>712</v>
      </c>
      <c r="E685" t="s">
        <v>725</v>
      </c>
      <c r="F685" t="str">
        <f t="shared" si="23"/>
        <v>AcNe dg acenafteen 83-32-9 mg/kg</v>
      </c>
      <c r="G685" t="str">
        <f t="shared" si="22"/>
        <v xml:space="preserve">AcNe </v>
      </c>
      <c r="H685" t="s">
        <v>805</v>
      </c>
    </row>
    <row r="686" spans="1:8" x14ac:dyDescent="0.25">
      <c r="A686" t="s">
        <v>776</v>
      </c>
      <c r="B686" t="s">
        <v>780</v>
      </c>
      <c r="D686" t="s">
        <v>712</v>
      </c>
      <c r="E686" t="s">
        <v>726</v>
      </c>
      <c r="F686" t="str">
        <f t="shared" si="23"/>
        <v>Fle dg fluoreen 86-73-7 mg/kg</v>
      </c>
      <c r="G686" t="str">
        <f t="shared" si="22"/>
        <v xml:space="preserve">Fle </v>
      </c>
      <c r="H686" t="s">
        <v>805</v>
      </c>
    </row>
    <row r="687" spans="1:8" x14ac:dyDescent="0.25">
      <c r="A687" t="s">
        <v>776</v>
      </c>
      <c r="B687" t="s">
        <v>780</v>
      </c>
      <c r="D687" t="s">
        <v>712</v>
      </c>
      <c r="E687" t="s">
        <v>727</v>
      </c>
      <c r="F687" t="str">
        <f t="shared" si="23"/>
        <v>Naf dg naftaleen 91-20-3 mg/kg</v>
      </c>
      <c r="G687" t="str">
        <f t="shared" si="22"/>
        <v xml:space="preserve">Naf </v>
      </c>
      <c r="H687" t="s">
        <v>805</v>
      </c>
    </row>
    <row r="688" spans="1:8" x14ac:dyDescent="0.25">
      <c r="A688" t="s">
        <v>776</v>
      </c>
      <c r="B688" t="s">
        <v>780</v>
      </c>
      <c r="D688" t="s">
        <v>712</v>
      </c>
      <c r="E688" t="s">
        <v>728</v>
      </c>
      <c r="F688" t="str">
        <f t="shared" si="23"/>
        <v>AcNy dg acenaftyleen 208-96-8 mg/kg</v>
      </c>
      <c r="G688" t="str">
        <f t="shared" si="22"/>
        <v xml:space="preserve">AcNy </v>
      </c>
      <c r="H688" t="s">
        <v>805</v>
      </c>
    </row>
    <row r="689" spans="1:8" x14ac:dyDescent="0.25">
      <c r="A689" t="s">
        <v>776</v>
      </c>
      <c r="B689" t="s">
        <v>780</v>
      </c>
      <c r="D689" t="s">
        <v>729</v>
      </c>
      <c r="E689" t="s">
        <v>730</v>
      </c>
      <c r="F689" t="str">
        <f t="shared" si="23"/>
        <v>PCB28 dg 2,4,4’-trichloorbifenyl 7012-37-5 ug/kg</v>
      </c>
      <c r="G689" t="str">
        <f t="shared" si="22"/>
        <v xml:space="preserve">PCB28 </v>
      </c>
      <c r="H689" t="s">
        <v>805</v>
      </c>
    </row>
    <row r="690" spans="1:8" x14ac:dyDescent="0.25">
      <c r="A690" t="s">
        <v>776</v>
      </c>
      <c r="B690" t="s">
        <v>780</v>
      </c>
      <c r="D690" t="s">
        <v>729</v>
      </c>
      <c r="E690" t="s">
        <v>731</v>
      </c>
      <c r="F690" t="str">
        <f t="shared" si="23"/>
        <v>PCB52 dg 2,2’,5,5’-tetrachloorbifenyl 35693-99-3 ug/kg</v>
      </c>
      <c r="G690" t="str">
        <f t="shared" si="22"/>
        <v xml:space="preserve">PCB52 </v>
      </c>
      <c r="H690" t="s">
        <v>805</v>
      </c>
    </row>
    <row r="691" spans="1:8" x14ac:dyDescent="0.25">
      <c r="A691" t="s">
        <v>776</v>
      </c>
      <c r="B691" t="s">
        <v>780</v>
      </c>
      <c r="D691" t="s">
        <v>729</v>
      </c>
      <c r="E691" t="s">
        <v>732</v>
      </c>
      <c r="F691" t="str">
        <f t="shared" si="23"/>
        <v>PCB101 dg 2,2’,4,5,5’-pentachloorbifenyl 37680-73-2 ug/kg</v>
      </c>
      <c r="G691" t="str">
        <f t="shared" si="22"/>
        <v xml:space="preserve">PCB101 </v>
      </c>
      <c r="H691" t="s">
        <v>805</v>
      </c>
    </row>
    <row r="692" spans="1:8" x14ac:dyDescent="0.25">
      <c r="A692" t="s">
        <v>776</v>
      </c>
      <c r="B692" t="s">
        <v>780</v>
      </c>
      <c r="D692" t="s">
        <v>729</v>
      </c>
      <c r="E692" t="s">
        <v>733</v>
      </c>
      <c r="F692" t="str">
        <f t="shared" si="23"/>
        <v>PCB118 dg 2,3’,4,4’,5-pentachloorbifenyl 31508-00-6 ug/kg</v>
      </c>
      <c r="G692" t="str">
        <f t="shared" si="22"/>
        <v xml:space="preserve">PCB118 </v>
      </c>
      <c r="H692" t="s">
        <v>805</v>
      </c>
    </row>
    <row r="693" spans="1:8" x14ac:dyDescent="0.25">
      <c r="A693" t="s">
        <v>776</v>
      </c>
      <c r="B693" t="s">
        <v>780</v>
      </c>
      <c r="D693" t="s">
        <v>729</v>
      </c>
      <c r="E693" t="s">
        <v>734</v>
      </c>
      <c r="F693" t="str">
        <f t="shared" si="23"/>
        <v>PCB138 dg 2,2’,3,4,4’,5’-hexachloorbifenyl 35065-28-2 ug/kg</v>
      </c>
      <c r="G693" t="str">
        <f t="shared" si="22"/>
        <v xml:space="preserve">PCB138 </v>
      </c>
      <c r="H693" t="s">
        <v>805</v>
      </c>
    </row>
    <row r="694" spans="1:8" x14ac:dyDescent="0.25">
      <c r="A694" t="s">
        <v>776</v>
      </c>
      <c r="B694" t="s">
        <v>780</v>
      </c>
      <c r="D694" t="s">
        <v>729</v>
      </c>
      <c r="E694" t="s">
        <v>735</v>
      </c>
      <c r="F694" t="str">
        <f t="shared" si="23"/>
        <v>PCB153 dg 2,2’,4,4’,5,5’-hexachloorbifenyl 35065-27-1 ug/kg</v>
      </c>
      <c r="G694" t="str">
        <f t="shared" ref="G694:G734" si="24" xml:space="preserve"> LEFT(TRIM(E694),FIND(" ",TRIM(E694)))</f>
        <v xml:space="preserve">PCB153 </v>
      </c>
      <c r="H694" t="s">
        <v>805</v>
      </c>
    </row>
    <row r="695" spans="1:8" x14ac:dyDescent="0.25">
      <c r="A695" t="s">
        <v>776</v>
      </c>
      <c r="B695" t="s">
        <v>780</v>
      </c>
      <c r="D695" t="s">
        <v>729</v>
      </c>
      <c r="E695" t="s">
        <v>736</v>
      </c>
      <c r="F695" t="str">
        <f t="shared" ref="F695:F740" si="25">IF(ISNUMBER(FIND(" X", E695)), TRIM(LEFT(TRIM(E695),FIND(" X", TRIM(E695))-1)), TRIM(E695))</f>
        <v>PCB180 dg 2,2’,3,4,4’,5,5’-heptachloorbifenyl 35065-29-3 ug/kg</v>
      </c>
      <c r="G695" t="str">
        <f t="shared" si="24"/>
        <v xml:space="preserve">PCB180 </v>
      </c>
      <c r="H695" t="s">
        <v>805</v>
      </c>
    </row>
    <row r="696" spans="1:8" x14ac:dyDescent="0.25">
      <c r="A696" t="s">
        <v>776</v>
      </c>
      <c r="B696" t="s">
        <v>780</v>
      </c>
      <c r="D696" t="s">
        <v>729</v>
      </c>
      <c r="E696" t="s">
        <v>737</v>
      </c>
      <c r="F696" t="str">
        <f t="shared" si="25"/>
        <v>HCB dg hexachloorbenzeen 118-74-1 ug/kg</v>
      </c>
      <c r="G696" t="str">
        <f t="shared" si="24"/>
        <v xml:space="preserve">HCB </v>
      </c>
      <c r="H696" t="s">
        <v>805</v>
      </c>
    </row>
    <row r="697" spans="1:8" x14ac:dyDescent="0.25">
      <c r="A697" t="s">
        <v>776</v>
      </c>
      <c r="B697" t="s">
        <v>780</v>
      </c>
      <c r="D697" t="s">
        <v>729</v>
      </c>
      <c r="E697" t="s">
        <v>738</v>
      </c>
      <c r="F697" t="str">
        <f t="shared" si="25"/>
        <v>HxClbtDen dg hexachloorbutadieen 87-68-3 ug/kg</v>
      </c>
      <c r="G697" t="str">
        <f t="shared" si="24"/>
        <v xml:space="preserve">HxClbtDen </v>
      </c>
      <c r="H697" t="s">
        <v>805</v>
      </c>
    </row>
    <row r="698" spans="1:8" x14ac:dyDescent="0.25">
      <c r="A698" t="s">
        <v>776</v>
      </c>
      <c r="B698" t="s">
        <v>780</v>
      </c>
      <c r="D698" t="s">
        <v>603</v>
      </c>
      <c r="E698" t="s">
        <v>739</v>
      </c>
      <c r="F698" t="str">
        <f t="shared" si="25"/>
        <v>DC4ySn dg dibutyltin (kation) 1002-53-5 ug/kg</v>
      </c>
      <c r="G698" t="str">
        <f t="shared" si="24"/>
        <v xml:space="preserve">DC4ySn </v>
      </c>
      <c r="H698" t="s">
        <v>805</v>
      </c>
    </row>
    <row r="699" spans="1:8" x14ac:dyDescent="0.25">
      <c r="A699" t="s">
        <v>776</v>
      </c>
      <c r="B699" t="s">
        <v>780</v>
      </c>
      <c r="D699" t="s">
        <v>603</v>
      </c>
      <c r="E699" t="s">
        <v>740</v>
      </c>
      <c r="F699" t="str">
        <f t="shared" si="25"/>
        <v>TC4ySn dg tributyltin (kation) 36643-28-4 ug/kg</v>
      </c>
      <c r="G699" t="str">
        <f t="shared" si="24"/>
        <v xml:space="preserve">TC4ySn </v>
      </c>
      <c r="H699" t="s">
        <v>805</v>
      </c>
    </row>
    <row r="700" spans="1:8" x14ac:dyDescent="0.25">
      <c r="A700" t="s">
        <v>776</v>
      </c>
      <c r="B700" t="s">
        <v>780</v>
      </c>
      <c r="D700" t="s">
        <v>603</v>
      </c>
      <c r="E700" t="s">
        <v>741</v>
      </c>
      <c r="F700" t="str">
        <f t="shared" si="25"/>
        <v>TfySn dg trifenyltin (kation) 668-34-8 ug/kg</v>
      </c>
      <c r="G700" t="str">
        <f t="shared" si="24"/>
        <v xml:space="preserve">TfySn </v>
      </c>
      <c r="H700" t="s">
        <v>805</v>
      </c>
    </row>
    <row r="701" spans="1:8" x14ac:dyDescent="0.25">
      <c r="A701" t="s">
        <v>776</v>
      </c>
      <c r="B701" t="s">
        <v>780</v>
      </c>
      <c r="D701" t="s">
        <v>603</v>
      </c>
      <c r="E701" t="s">
        <v>742</v>
      </c>
      <c r="F701" t="str">
        <f t="shared" si="25"/>
        <v>DfySn dg difenyltin (kation) 1011-95-6 ug/kg</v>
      </c>
      <c r="G701" t="str">
        <f t="shared" si="24"/>
        <v xml:space="preserve">DfySn </v>
      </c>
      <c r="H701" t="s">
        <v>805</v>
      </c>
    </row>
    <row r="702" spans="1:8" x14ac:dyDescent="0.25">
      <c r="A702" t="s">
        <v>776</v>
      </c>
      <c r="B702" t="s">
        <v>780</v>
      </c>
      <c r="D702" t="s">
        <v>603</v>
      </c>
      <c r="E702" t="s">
        <v>743</v>
      </c>
      <c r="F702" t="str">
        <f t="shared" si="25"/>
        <v>T4C4ySn dg tetrabutyltin 1461-25-2 ug/kg</v>
      </c>
      <c r="G702" t="str">
        <f t="shared" si="24"/>
        <v xml:space="preserve">T4C4ySn </v>
      </c>
      <c r="H702" t="s">
        <v>805</v>
      </c>
    </row>
    <row r="703" spans="1:8" x14ac:dyDescent="0.25">
      <c r="A703" t="s">
        <v>776</v>
      </c>
      <c r="B703" t="s">
        <v>780</v>
      </c>
      <c r="D703" t="s">
        <v>549</v>
      </c>
      <c r="E703" t="s">
        <v>744</v>
      </c>
      <c r="F703" t="str">
        <f t="shared" si="25"/>
        <v>PBDE28 dg 2,4,4’-tribroomdifenylether 41318-75-6 ug/kg</v>
      </c>
      <c r="G703" t="str">
        <f t="shared" si="24"/>
        <v xml:space="preserve">PBDE28 </v>
      </c>
      <c r="H703" t="s">
        <v>805</v>
      </c>
    </row>
    <row r="704" spans="1:8" x14ac:dyDescent="0.25">
      <c r="A704" t="s">
        <v>776</v>
      </c>
      <c r="B704" t="s">
        <v>780</v>
      </c>
      <c r="D704" t="s">
        <v>549</v>
      </c>
      <c r="E704" t="s">
        <v>745</v>
      </c>
      <c r="F704" t="str">
        <f t="shared" si="25"/>
        <v>PBDE47 dg 2,2’,4,4’-tetrabroomdifenylether 5436-43-1 ug/kg</v>
      </c>
      <c r="G704" t="str">
        <f t="shared" si="24"/>
        <v xml:space="preserve">PBDE47 </v>
      </c>
      <c r="H704" t="s">
        <v>805</v>
      </c>
    </row>
    <row r="705" spans="1:8" x14ac:dyDescent="0.25">
      <c r="A705" t="s">
        <v>776</v>
      </c>
      <c r="B705" t="s">
        <v>780</v>
      </c>
      <c r="D705" t="s">
        <v>549</v>
      </c>
      <c r="E705" t="s">
        <v>746</v>
      </c>
      <c r="F705" t="str">
        <f t="shared" si="25"/>
        <v>PBDE66 dg 2,3’,4,4’-tetrabroomdifenylether 189084-61-5 ug/kg</v>
      </c>
      <c r="G705" t="str">
        <f t="shared" si="24"/>
        <v xml:space="preserve">PBDE66 </v>
      </c>
      <c r="H705" t="s">
        <v>805</v>
      </c>
    </row>
    <row r="706" spans="1:8" x14ac:dyDescent="0.25">
      <c r="A706" t="s">
        <v>776</v>
      </c>
      <c r="B706" t="s">
        <v>780</v>
      </c>
      <c r="D706" t="s">
        <v>549</v>
      </c>
      <c r="E706" t="s">
        <v>747</v>
      </c>
      <c r="F706" t="str">
        <f t="shared" si="25"/>
        <v>PBDE85 dg 2,2’,3,4,4’-pentabroomdifenylether 182346-21-0 ug/kg</v>
      </c>
      <c r="G706" t="str">
        <f t="shared" si="24"/>
        <v xml:space="preserve">PBDE85 </v>
      </c>
      <c r="H706" t="s">
        <v>805</v>
      </c>
    </row>
    <row r="707" spans="1:8" x14ac:dyDescent="0.25">
      <c r="A707" t="s">
        <v>776</v>
      </c>
      <c r="B707" t="s">
        <v>780</v>
      </c>
      <c r="D707" t="s">
        <v>549</v>
      </c>
      <c r="E707" t="s">
        <v>748</v>
      </c>
      <c r="F707" t="str">
        <f t="shared" si="25"/>
        <v>PBDE99 dg 2,2’,4,4’,5-pentabroomdifenylether 60348-60-9 ug/kg</v>
      </c>
      <c r="G707" t="str">
        <f t="shared" si="24"/>
        <v xml:space="preserve">PBDE99 </v>
      </c>
      <c r="H707" t="s">
        <v>805</v>
      </c>
    </row>
    <row r="708" spans="1:8" x14ac:dyDescent="0.25">
      <c r="A708" t="s">
        <v>776</v>
      </c>
      <c r="B708" t="s">
        <v>780</v>
      </c>
      <c r="D708" t="s">
        <v>549</v>
      </c>
      <c r="E708" t="s">
        <v>749</v>
      </c>
      <c r="F708" t="str">
        <f t="shared" si="25"/>
        <v>PBDE100 dg 2,2’,4,4’,6-pentabroomdifenylether 189084-64-8 ug/kg</v>
      </c>
      <c r="G708" t="str">
        <f t="shared" si="24"/>
        <v xml:space="preserve">PBDE100 </v>
      </c>
      <c r="H708" t="s">
        <v>805</v>
      </c>
    </row>
    <row r="709" spans="1:8" x14ac:dyDescent="0.25">
      <c r="A709" t="s">
        <v>776</v>
      </c>
      <c r="B709" t="s">
        <v>780</v>
      </c>
      <c r="D709" t="s">
        <v>549</v>
      </c>
      <c r="E709" t="s">
        <v>750</v>
      </c>
      <c r="F709" t="str">
        <f t="shared" si="25"/>
        <v>PBDE138 dg 2,2’,3,4,4’,5’-hexabroomdifenylether 182677-30-1 ug/kg</v>
      </c>
      <c r="G709" t="str">
        <f t="shared" si="24"/>
        <v xml:space="preserve">PBDE138 </v>
      </c>
      <c r="H709" t="s">
        <v>805</v>
      </c>
    </row>
    <row r="710" spans="1:8" x14ac:dyDescent="0.25">
      <c r="A710" t="s">
        <v>776</v>
      </c>
      <c r="B710" t="s">
        <v>780</v>
      </c>
      <c r="D710" t="s">
        <v>549</v>
      </c>
      <c r="E710" t="s">
        <v>751</v>
      </c>
      <c r="F710" t="str">
        <f t="shared" si="25"/>
        <v>PBDE153 dg 2,2’,4,4’,5,5’-hexabroomdifenylether 68631-49-2 ug/kg</v>
      </c>
      <c r="G710" t="str">
        <f t="shared" si="24"/>
        <v xml:space="preserve">PBDE153 </v>
      </c>
      <c r="H710" t="s">
        <v>805</v>
      </c>
    </row>
    <row r="711" spans="1:8" x14ac:dyDescent="0.25">
      <c r="A711" t="s">
        <v>776</v>
      </c>
      <c r="B711" t="s">
        <v>780</v>
      </c>
      <c r="D711" t="s">
        <v>549</v>
      </c>
      <c r="E711" t="s">
        <v>752</v>
      </c>
      <c r="F711" t="str">
        <f t="shared" si="25"/>
        <v>PBDE154 dg 2,2’,4,4’,5,6’-hexabroomdifenylether 207122-15-4 ug/kg</v>
      </c>
      <c r="G711" t="str">
        <f t="shared" si="24"/>
        <v xml:space="preserve">PBDE154 </v>
      </c>
      <c r="H711" t="s">
        <v>805</v>
      </c>
    </row>
    <row r="712" spans="1:8" x14ac:dyDescent="0.25">
      <c r="A712" t="s">
        <v>776</v>
      </c>
      <c r="B712" t="s">
        <v>780</v>
      </c>
      <c r="D712" t="s">
        <v>549</v>
      </c>
      <c r="E712" t="s">
        <v>753</v>
      </c>
      <c r="F712" t="str">
        <f t="shared" si="25"/>
        <v>PBDE183 dg 2,2’,3,4,4’,5’,6-heptabroomdifenylether 207122-16-5 ug/kg</v>
      </c>
      <c r="G712" t="str">
        <f t="shared" si="24"/>
        <v xml:space="preserve">PBDE183 </v>
      </c>
      <c r="H712" t="s">
        <v>805</v>
      </c>
    </row>
    <row r="713" spans="1:8" x14ac:dyDescent="0.25">
      <c r="A713" t="s">
        <v>776</v>
      </c>
      <c r="B713" t="s">
        <v>780</v>
      </c>
      <c r="D713" t="s">
        <v>549</v>
      </c>
      <c r="E713" t="s">
        <v>754</v>
      </c>
      <c r="F713" t="str">
        <f t="shared" si="25"/>
        <v>PBDE209 dg 2,2’,3,3’,4,4’,5,5’,6,6’-decabroomdiphenylether 1163-19-5 ug/kg</v>
      </c>
      <c r="G713" t="str">
        <f t="shared" si="24"/>
        <v xml:space="preserve">PBDE209 </v>
      </c>
      <c r="H713" t="s">
        <v>805</v>
      </c>
    </row>
    <row r="714" spans="1:8" x14ac:dyDescent="0.25">
      <c r="A714" t="s">
        <v>776</v>
      </c>
      <c r="B714" t="s">
        <v>780</v>
      </c>
      <c r="D714" t="s">
        <v>618</v>
      </c>
      <c r="E714" t="s">
        <v>755</v>
      </c>
      <c r="F714" t="str">
        <f t="shared" si="25"/>
        <v>ALFA dg Alfa activiteit NVT Bq/kg</v>
      </c>
      <c r="G714" t="str">
        <f t="shared" si="24"/>
        <v xml:space="preserve">ALFA </v>
      </c>
      <c r="H714" t="s">
        <v>805</v>
      </c>
    </row>
    <row r="715" spans="1:8" x14ac:dyDescent="0.25">
      <c r="A715" t="s">
        <v>776</v>
      </c>
      <c r="B715" t="s">
        <v>780</v>
      </c>
      <c r="D715" t="s">
        <v>618</v>
      </c>
      <c r="E715" t="s">
        <v>756</v>
      </c>
      <c r="F715" t="str">
        <f t="shared" si="25"/>
        <v>BETA dg Beta activiteit NVT Bq/kg</v>
      </c>
      <c r="G715" t="str">
        <f t="shared" si="24"/>
        <v xml:space="preserve">BETA </v>
      </c>
      <c r="H715" t="s">
        <v>805</v>
      </c>
    </row>
    <row r="716" spans="1:8" x14ac:dyDescent="0.25">
      <c r="A716" t="s">
        <v>776</v>
      </c>
      <c r="B716" t="s">
        <v>780</v>
      </c>
      <c r="D716" t="s">
        <v>618</v>
      </c>
      <c r="E716" t="s">
        <v>757</v>
      </c>
      <c r="F716" t="str">
        <f t="shared" si="25"/>
        <v>Pb210 dg lood 210 14255-04-0 Bq/kg</v>
      </c>
      <c r="G716" t="str">
        <f t="shared" si="24"/>
        <v xml:space="preserve">Pb210 </v>
      </c>
      <c r="H716" t="s">
        <v>805</v>
      </c>
    </row>
    <row r="717" spans="1:8" x14ac:dyDescent="0.25">
      <c r="A717" t="s">
        <v>776</v>
      </c>
      <c r="B717" t="s">
        <v>780</v>
      </c>
      <c r="D717" t="s">
        <v>628</v>
      </c>
      <c r="E717" t="s">
        <v>758</v>
      </c>
      <c r="F717" t="str">
        <f t="shared" si="25"/>
        <v>K40 dg kalium 40 13966-00-2 Bq/kg</v>
      </c>
      <c r="G717" t="str">
        <f t="shared" si="24"/>
        <v xml:space="preserve">K40 </v>
      </c>
      <c r="H717" t="s">
        <v>805</v>
      </c>
    </row>
    <row r="718" spans="1:8" x14ac:dyDescent="0.25">
      <c r="A718" t="s">
        <v>776</v>
      </c>
      <c r="B718" t="s">
        <v>780</v>
      </c>
      <c r="D718" t="s">
        <v>628</v>
      </c>
      <c r="E718" t="s">
        <v>759</v>
      </c>
      <c r="F718" t="str">
        <f t="shared" si="25"/>
        <v>Ag110m dg zilver 110 (metastabiel) 378784-24-8 Bq/kg</v>
      </c>
      <c r="G718" t="str">
        <f t="shared" si="24"/>
        <v xml:space="preserve">Ag110m </v>
      </c>
      <c r="H718" t="s">
        <v>805</v>
      </c>
    </row>
    <row r="719" spans="1:8" x14ac:dyDescent="0.25">
      <c r="A719" t="s">
        <v>776</v>
      </c>
      <c r="B719" t="s">
        <v>780</v>
      </c>
      <c r="D719" t="s">
        <v>628</v>
      </c>
      <c r="E719" t="s">
        <v>760</v>
      </c>
      <c r="F719" t="str">
        <f t="shared" si="25"/>
        <v>Am241 dg americium 241 86954-36-1 Bq/kg</v>
      </c>
      <c r="G719" t="str">
        <f t="shared" si="24"/>
        <v xml:space="preserve">Am241 </v>
      </c>
      <c r="H719" t="s">
        <v>805</v>
      </c>
    </row>
    <row r="720" spans="1:8" x14ac:dyDescent="0.25">
      <c r="A720" t="s">
        <v>776</v>
      </c>
      <c r="B720" t="s">
        <v>780</v>
      </c>
      <c r="D720" t="s">
        <v>628</v>
      </c>
      <c r="E720" t="s">
        <v>761</v>
      </c>
      <c r="F720" t="str">
        <f t="shared" si="25"/>
        <v>Be7 dg beryllium 7 13966-02-4 Bq/kg</v>
      </c>
      <c r="G720" t="str">
        <f t="shared" si="24"/>
        <v xml:space="preserve">Be7 </v>
      </c>
      <c r="H720" t="s">
        <v>805</v>
      </c>
    </row>
    <row r="721" spans="1:8" x14ac:dyDescent="0.25">
      <c r="A721" t="s">
        <v>776</v>
      </c>
      <c r="B721" t="s">
        <v>780</v>
      </c>
      <c r="D721" t="s">
        <v>628</v>
      </c>
      <c r="E721" t="s">
        <v>762</v>
      </c>
      <c r="F721" t="str">
        <f t="shared" si="25"/>
        <v>Bi214 dg bismuth 214 14733-03-0 Bq/kg</v>
      </c>
      <c r="G721" t="str">
        <f t="shared" si="24"/>
        <v xml:space="preserve">Bi214 </v>
      </c>
      <c r="H721" t="s">
        <v>805</v>
      </c>
    </row>
    <row r="722" spans="1:8" x14ac:dyDescent="0.25">
      <c r="A722" t="s">
        <v>776</v>
      </c>
      <c r="B722" t="s">
        <v>780</v>
      </c>
      <c r="D722" t="s">
        <v>628</v>
      </c>
      <c r="E722" t="s">
        <v>763</v>
      </c>
      <c r="F722" t="str">
        <f t="shared" si="25"/>
        <v>Co58 dg kobalt 58 13981-38-9 Bq/kg</v>
      </c>
      <c r="G722" t="str">
        <f t="shared" si="24"/>
        <v xml:space="preserve">Co58 </v>
      </c>
      <c r="H722" t="s">
        <v>805</v>
      </c>
    </row>
    <row r="723" spans="1:8" x14ac:dyDescent="0.25">
      <c r="A723" t="s">
        <v>776</v>
      </c>
      <c r="B723" t="s">
        <v>780</v>
      </c>
      <c r="D723" t="s">
        <v>628</v>
      </c>
      <c r="E723" t="s">
        <v>764</v>
      </c>
      <c r="F723" t="str">
        <f t="shared" si="25"/>
        <v>Co60 dg kobalt 60 10198-40-0 Bq/kg</v>
      </c>
      <c r="G723" t="str">
        <f t="shared" si="24"/>
        <v xml:space="preserve">Co60 </v>
      </c>
      <c r="H723" t="s">
        <v>805</v>
      </c>
    </row>
    <row r="724" spans="1:8" x14ac:dyDescent="0.25">
      <c r="A724" t="s">
        <v>776</v>
      </c>
      <c r="B724" t="s">
        <v>780</v>
      </c>
      <c r="D724" t="s">
        <v>628</v>
      </c>
      <c r="E724" t="s">
        <v>765</v>
      </c>
      <c r="F724" t="str">
        <f t="shared" si="25"/>
        <v>Cs134 dg cesium 134 13967-70-9 Bq/kg</v>
      </c>
      <c r="G724" t="str">
        <f t="shared" si="24"/>
        <v xml:space="preserve">Cs134 </v>
      </c>
      <c r="H724" t="s">
        <v>805</v>
      </c>
    </row>
    <row r="725" spans="1:8" x14ac:dyDescent="0.25">
      <c r="A725" t="s">
        <v>776</v>
      </c>
      <c r="B725" t="s">
        <v>780</v>
      </c>
      <c r="D725" t="s">
        <v>628</v>
      </c>
      <c r="E725" t="s">
        <v>766</v>
      </c>
      <c r="F725" t="str">
        <f t="shared" si="25"/>
        <v>Cs137 dg cesium 137 10045-97-3 Bq/kg</v>
      </c>
      <c r="G725" t="str">
        <f t="shared" si="24"/>
        <v xml:space="preserve">Cs137 </v>
      </c>
      <c r="H725" t="s">
        <v>805</v>
      </c>
    </row>
    <row r="726" spans="1:8" x14ac:dyDescent="0.25">
      <c r="A726" t="s">
        <v>776</v>
      </c>
      <c r="B726" t="s">
        <v>780</v>
      </c>
      <c r="D726" t="s">
        <v>628</v>
      </c>
      <c r="E726" t="s">
        <v>767</v>
      </c>
      <c r="F726" t="str">
        <f t="shared" si="25"/>
        <v>I131 dg jood 131 24267-56-9 Bq/kg</v>
      </c>
      <c r="G726" t="str">
        <f t="shared" si="24"/>
        <v xml:space="preserve">I131 </v>
      </c>
      <c r="H726" t="s">
        <v>805</v>
      </c>
    </row>
    <row r="727" spans="1:8" x14ac:dyDescent="0.25">
      <c r="A727" t="s">
        <v>776</v>
      </c>
      <c r="B727" t="s">
        <v>780</v>
      </c>
      <c r="D727" t="s">
        <v>628</v>
      </c>
      <c r="E727" t="s">
        <v>768</v>
      </c>
      <c r="F727" t="str">
        <f t="shared" si="25"/>
        <v>In111 dg indium 111 15750-15-9 Bq/kg</v>
      </c>
      <c r="G727" t="str">
        <f t="shared" si="24"/>
        <v xml:space="preserve">In111 </v>
      </c>
      <c r="H727" t="s">
        <v>805</v>
      </c>
    </row>
    <row r="728" spans="1:8" x14ac:dyDescent="0.25">
      <c r="A728" t="s">
        <v>776</v>
      </c>
      <c r="B728" t="s">
        <v>780</v>
      </c>
      <c r="D728" t="s">
        <v>628</v>
      </c>
      <c r="E728" t="s">
        <v>769</v>
      </c>
      <c r="F728" t="str">
        <f t="shared" si="25"/>
        <v>Lu177 dg Lutetium 177 14265-75-9 Bq/kg</v>
      </c>
      <c r="G728" t="str">
        <f t="shared" si="24"/>
        <v xml:space="preserve">Lu177 </v>
      </c>
      <c r="H728" t="s">
        <v>805</v>
      </c>
    </row>
    <row r="729" spans="1:8" x14ac:dyDescent="0.25">
      <c r="A729" t="s">
        <v>776</v>
      </c>
      <c r="B729" t="s">
        <v>780</v>
      </c>
      <c r="D729" t="s">
        <v>628</v>
      </c>
      <c r="E729" t="s">
        <v>770</v>
      </c>
      <c r="F729" t="str">
        <f t="shared" si="25"/>
        <v>Mn54 dg mangaan 54 13966-31-9 Bq/kg</v>
      </c>
      <c r="G729" t="str">
        <f t="shared" si="24"/>
        <v xml:space="preserve">Mn54 </v>
      </c>
      <c r="H729" t="s">
        <v>805</v>
      </c>
    </row>
    <row r="730" spans="1:8" x14ac:dyDescent="0.25">
      <c r="A730" t="s">
        <v>776</v>
      </c>
      <c r="B730" t="s">
        <v>780</v>
      </c>
      <c r="D730" t="s">
        <v>628</v>
      </c>
      <c r="E730" t="s">
        <v>771</v>
      </c>
      <c r="F730" t="str">
        <f t="shared" si="25"/>
        <v>Ru103 dg ruthenium 103 13968-53-1 Bq/kg</v>
      </c>
      <c r="G730" t="str">
        <f t="shared" si="24"/>
        <v xml:space="preserve">Ru103 </v>
      </c>
      <c r="H730" t="s">
        <v>805</v>
      </c>
    </row>
    <row r="731" spans="1:8" x14ac:dyDescent="0.25">
      <c r="A731" t="s">
        <v>776</v>
      </c>
      <c r="B731" t="s">
        <v>780</v>
      </c>
      <c r="D731" t="s">
        <v>628</v>
      </c>
      <c r="E731" t="s">
        <v>772</v>
      </c>
      <c r="F731" t="str">
        <f t="shared" si="25"/>
        <v>Ru106 dg ruthenium 106 13967-48-1 Bq/kg</v>
      </c>
      <c r="G731" t="str">
        <f t="shared" si="24"/>
        <v xml:space="preserve">Ru106 </v>
      </c>
      <c r="H731" t="s">
        <v>805</v>
      </c>
    </row>
    <row r="732" spans="1:8" x14ac:dyDescent="0.25">
      <c r="A732" t="s">
        <v>776</v>
      </c>
      <c r="B732" t="s">
        <v>780</v>
      </c>
      <c r="D732" t="s">
        <v>628</v>
      </c>
      <c r="E732" t="s">
        <v>773</v>
      </c>
      <c r="F732" t="str">
        <f t="shared" si="25"/>
        <v>Tl201 dg thallium 201 15064-65-0 Bq/kg</v>
      </c>
      <c r="G732" t="str">
        <f t="shared" si="24"/>
        <v xml:space="preserve">Tl201 </v>
      </c>
      <c r="H732" t="s">
        <v>805</v>
      </c>
    </row>
    <row r="733" spans="1:8" x14ac:dyDescent="0.25">
      <c r="A733" t="s">
        <v>776</v>
      </c>
      <c r="B733" t="s">
        <v>780</v>
      </c>
      <c r="D733" t="s">
        <v>628</v>
      </c>
      <c r="E733" t="s">
        <v>774</v>
      </c>
      <c r="F733" t="str">
        <f t="shared" si="25"/>
        <v>Tl208 dg thallium 208 14913-50-9 Bq/kg</v>
      </c>
      <c r="G733" t="str">
        <f t="shared" si="24"/>
        <v xml:space="preserve">Tl208 </v>
      </c>
      <c r="H733" t="s">
        <v>805</v>
      </c>
    </row>
    <row r="734" spans="1:8" x14ac:dyDescent="0.25">
      <c r="A734" t="s">
        <v>776</v>
      </c>
      <c r="B734" t="s">
        <v>780</v>
      </c>
      <c r="D734" t="s">
        <v>628</v>
      </c>
      <c r="E734" t="s">
        <v>775</v>
      </c>
      <c r="F734" t="str">
        <f t="shared" si="25"/>
        <v>Zn65 dg zink 65 13982-39-3 Bq/kg</v>
      </c>
      <c r="G734" t="str">
        <f t="shared" si="24"/>
        <v xml:space="preserve">Zn65 </v>
      </c>
      <c r="H734" t="s">
        <v>805</v>
      </c>
    </row>
    <row r="735" spans="1:8" x14ac:dyDescent="0.25">
      <c r="A735" t="s">
        <v>655</v>
      </c>
      <c r="B735" t="s">
        <v>779</v>
      </c>
      <c r="D735" t="s">
        <v>20</v>
      </c>
      <c r="E735" t="s">
        <v>33</v>
      </c>
      <c r="F735" t="str">
        <f t="shared" si="25"/>
        <v>N (tot) stikstof 7727-37-9 mg/l</v>
      </c>
      <c r="G735" t="s">
        <v>814</v>
      </c>
      <c r="H735" t="s">
        <v>804</v>
      </c>
    </row>
    <row r="736" spans="1:8" x14ac:dyDescent="0.25">
      <c r="A736" t="s">
        <v>655</v>
      </c>
      <c r="B736" t="s">
        <v>779</v>
      </c>
      <c r="D736" t="s">
        <v>20</v>
      </c>
      <c r="E736" t="s">
        <v>34</v>
      </c>
      <c r="F736" t="str">
        <f t="shared" si="25"/>
        <v>N nf (DIN) stikstof 7727-37-9 mg/l</v>
      </c>
      <c r="G736" t="s">
        <v>814</v>
      </c>
      <c r="H736" t="s">
        <v>801</v>
      </c>
    </row>
    <row r="737" spans="1:8" x14ac:dyDescent="0.25">
      <c r="A737" t="s">
        <v>655</v>
      </c>
      <c r="B737" t="s">
        <v>779</v>
      </c>
      <c r="D737" t="s">
        <v>20</v>
      </c>
      <c r="E737" t="s">
        <v>35</v>
      </c>
      <c r="F737" t="str">
        <f t="shared" si="25"/>
        <v>N pg stikstof 7727-37-9 mg/l</v>
      </c>
      <c r="G737" t="s">
        <v>814</v>
      </c>
      <c r="H737" t="s">
        <v>803</v>
      </c>
    </row>
    <row r="738" spans="1:8" x14ac:dyDescent="0.25">
      <c r="A738" t="s">
        <v>655</v>
      </c>
      <c r="B738" t="s">
        <v>779</v>
      </c>
      <c r="D738" t="s">
        <v>20</v>
      </c>
      <c r="E738" t="s">
        <v>30</v>
      </c>
      <c r="F738" t="str">
        <f t="shared" si="25"/>
        <v>P (tot) totaal fosfaat 7723-14-0 mg/l</v>
      </c>
      <c r="G738" t="s">
        <v>813</v>
      </c>
      <c r="H738" t="s">
        <v>804</v>
      </c>
    </row>
    <row r="739" spans="1:8" x14ac:dyDescent="0.25">
      <c r="A739" t="s">
        <v>655</v>
      </c>
      <c r="B739" t="s">
        <v>779</v>
      </c>
      <c r="D739" t="s">
        <v>20</v>
      </c>
      <c r="E739" t="s">
        <v>31</v>
      </c>
      <c r="F739" t="str">
        <f t="shared" si="25"/>
        <v>P nf totaal fosfaat 7723-14-0 mg/l</v>
      </c>
      <c r="G739" t="s">
        <v>813</v>
      </c>
      <c r="H739" t="s">
        <v>801</v>
      </c>
    </row>
    <row r="740" spans="1:8" x14ac:dyDescent="0.25">
      <c r="A740" t="s">
        <v>655</v>
      </c>
      <c r="B740" t="s">
        <v>779</v>
      </c>
      <c r="D740" t="s">
        <v>20</v>
      </c>
      <c r="E740" t="s">
        <v>32</v>
      </c>
      <c r="F740" t="str">
        <f t="shared" si="25"/>
        <v>P pg totaal fosfaat 7723-14-0 mg/l</v>
      </c>
      <c r="G740" t="s">
        <v>813</v>
      </c>
      <c r="H740" t="s">
        <v>803</v>
      </c>
    </row>
  </sheetData>
  <autoFilter ref="A1:H740" xr:uid="{1A9A8238-B416-4E8F-94D3-9BD44A423B9A}"/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EC52C-B56F-4CC3-A571-0C7B8E6609A7}">
  <dimension ref="A1:B3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798</v>
      </c>
      <c r="B1" t="s">
        <v>799</v>
      </c>
    </row>
    <row r="2" spans="1:2" x14ac:dyDescent="0.25">
      <c r="A2" t="s">
        <v>800</v>
      </c>
      <c r="B2" t="s">
        <v>801</v>
      </c>
    </row>
    <row r="3" spans="1:2" x14ac:dyDescent="0.25">
      <c r="A3" t="s">
        <v>802</v>
      </c>
      <c r="B3" t="s">
        <v>803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34E8-5CFF-47A5-819F-B6CF51670809}">
  <dimension ref="A2:A4"/>
  <sheetViews>
    <sheetView workbookViewId="0">
      <selection activeCell="A5" sqref="A5"/>
    </sheetView>
  </sheetViews>
  <sheetFormatPr defaultRowHeight="15" x14ac:dyDescent="0.25"/>
  <sheetData>
    <row r="2" spans="1:1" x14ac:dyDescent="0.25">
      <c r="A2" t="s">
        <v>546</v>
      </c>
    </row>
    <row r="3" spans="1:1" x14ac:dyDescent="0.25">
      <c r="A3" t="s">
        <v>547</v>
      </c>
    </row>
    <row r="4" spans="1:1" x14ac:dyDescent="0.25">
      <c r="A4" s="1" t="s">
        <v>548</v>
      </c>
    </row>
  </sheetData>
  <hyperlinks>
    <hyperlink ref="A4" r:id="rId1" xr:uid="{6981D81C-1857-43A4-8F8E-C85ADB681B60}"/>
  </hyperlinks>
  <pageMargins left="0.7" right="0.7" top="0.75" bottom="0.75" header="0.3" footer="0.3"/>
  <pageSetup paperSize="9" orientation="portrait" horizontalDpi="300" verticalDpi="0" copies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stoffenGroepen</vt:lpstr>
      <vt:lpstr>hdh</vt:lpstr>
      <vt:lpstr>werkwijze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Stolte</dc:creator>
  <cp:lastModifiedBy>Willem Stolte</cp:lastModifiedBy>
  <dcterms:created xsi:type="dcterms:W3CDTF">2019-05-07T06:03:14Z</dcterms:created>
  <dcterms:modified xsi:type="dcterms:W3CDTF">2019-10-23T20:21:30Z</dcterms:modified>
</cp:coreProperties>
</file>